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2D191B06-722A-48CD-981D-8CB106C460AC}" xr6:coauthVersionLast="47" xr6:coauthVersionMax="47" xr10:uidLastSave="{00000000-0000-0000-0000-000000000000}"/>
  <workbookProtection workbookAlgorithmName="SHA-512" workbookHashValue="SyOqs9OhVx8zyRDz1ccpRmHtrWNvNZ5mcGHFU7iFiMyOmHYdCF+m5Ud8FjI1oaN0bqneB5dFQegMUft66QfoPg==" workbookSaltValue="bubp86SAoer3vfHQqJsHGA==" workbookSpinCount="100000" lockStructure="1"/>
  <bookViews>
    <workbookView xWindow="3825" yWindow="2550" windowWidth="11970" windowHeight="8370" xr2:uid="{B973FCDE-ED3E-468F-A957-27EDBAD344B7}"/>
  </bookViews>
  <sheets>
    <sheet name="CIENC025A" sheetId="8" r:id="rId1"/>
    <sheet name="CIENC026B" sheetId="7" r:id="rId2"/>
    <sheet name="COMUN025A" sheetId="6" r:id="rId3"/>
    <sheet name="COMUN025B" sheetId="5" r:id="rId4"/>
    <sheet name="COMUN025C" sheetId="4" r:id="rId5"/>
    <sheet name="COMUN026A" sheetId="1" r:id="rId6"/>
    <sheet name="COMUN026B" sheetId="2" r:id="rId7"/>
    <sheet name="COMUN026C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3" l="1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34" i="4"/>
  <c r="O34" i="4"/>
  <c r="N34" i="4"/>
  <c r="M34" i="4"/>
  <c r="P33" i="4"/>
  <c r="O33" i="4"/>
  <c r="N33" i="4"/>
  <c r="M33" i="4"/>
  <c r="P32" i="4"/>
  <c r="O32" i="4"/>
  <c r="N32" i="4"/>
  <c r="M32" i="4"/>
  <c r="P31" i="4"/>
  <c r="O31" i="4"/>
  <c r="N31" i="4"/>
  <c r="M31" i="4"/>
  <c r="P30" i="4"/>
  <c r="O30" i="4"/>
  <c r="N30" i="4"/>
  <c r="M30" i="4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33" i="5"/>
  <c r="O33" i="5"/>
  <c r="N33" i="5"/>
  <c r="M33" i="5"/>
  <c r="P32" i="5"/>
  <c r="O32" i="5"/>
  <c r="N32" i="5"/>
  <c r="M32" i="5"/>
  <c r="P31" i="5"/>
  <c r="O31" i="5"/>
  <c r="N31" i="5"/>
  <c r="M31" i="5"/>
  <c r="P30" i="5"/>
  <c r="O30" i="5"/>
  <c r="N30" i="5"/>
  <c r="M30" i="5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34" i="6"/>
  <c r="O34" i="6"/>
  <c r="N34" i="6"/>
  <c r="M34" i="6"/>
  <c r="P33" i="6"/>
  <c r="O33" i="6"/>
  <c r="N33" i="6"/>
  <c r="M33" i="6"/>
  <c r="P32" i="6"/>
  <c r="O32" i="6"/>
  <c r="N32" i="6"/>
  <c r="M32" i="6"/>
  <c r="P31" i="6"/>
  <c r="O31" i="6"/>
  <c r="N31" i="6"/>
  <c r="M31" i="6"/>
  <c r="P30" i="6"/>
  <c r="O30" i="6"/>
  <c r="N30" i="6"/>
  <c r="M30" i="6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34" i="8"/>
  <c r="O34" i="8"/>
  <c r="N34" i="8"/>
  <c r="M34" i="8"/>
  <c r="P33" i="8"/>
  <c r="O33" i="8"/>
  <c r="N33" i="8"/>
  <c r="M33" i="8"/>
  <c r="P32" i="8"/>
  <c r="O32" i="8"/>
  <c r="N32" i="8"/>
  <c r="M32" i="8"/>
  <c r="P31" i="8"/>
  <c r="O31" i="8"/>
  <c r="N31" i="8"/>
  <c r="M31" i="8"/>
  <c r="P30" i="8"/>
  <c r="O30" i="8"/>
  <c r="N30" i="8"/>
  <c r="M30" i="8"/>
  <c r="P29" i="8"/>
  <c r="O29" i="8"/>
  <c r="N29" i="8"/>
  <c r="M29" i="8"/>
  <c r="P28" i="8"/>
  <c r="O28" i="8"/>
  <c r="N28" i="8"/>
  <c r="M28" i="8"/>
  <c r="P27" i="8"/>
  <c r="O27" i="8"/>
  <c r="N27" i="8"/>
  <c r="M27" i="8"/>
  <c r="P26" i="8"/>
  <c r="O26" i="8"/>
  <c r="N26" i="8"/>
  <c r="M26" i="8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</calcChain>
</file>

<file path=xl/sharedStrings.xml><?xml version="1.0" encoding="utf-8"?>
<sst xmlns="http://schemas.openxmlformats.org/spreadsheetml/2006/main" count="560" uniqueCount="363">
  <si>
    <t>080</t>
  </si>
  <si>
    <t>025A</t>
  </si>
  <si>
    <t>Quinto Primaria A</t>
  </si>
  <si>
    <t>Ciencia  y Tecnología</t>
  </si>
  <si>
    <t>P1</t>
  </si>
  <si>
    <t>P2</t>
  </si>
  <si>
    <t>P3</t>
  </si>
  <si>
    <t>P4</t>
  </si>
  <si>
    <t>P5</t>
  </si>
  <si>
    <t>P6</t>
  </si>
  <si>
    <t>Suma 1-5</t>
  </si>
  <si>
    <t>17%(suma)</t>
  </si>
  <si>
    <t>15%(P6)</t>
  </si>
  <si>
    <t>Nota Prom</t>
  </si>
  <si>
    <t>221104</t>
  </si>
  <si>
    <t>Aragón Morales, Santiago</t>
  </si>
  <si>
    <t>223032</t>
  </si>
  <si>
    <t>Barrientos Noguera, Maximiliano</t>
  </si>
  <si>
    <t>220063</t>
  </si>
  <si>
    <t>Búcaro Toriello, Fátima</t>
  </si>
  <si>
    <t>225046</t>
  </si>
  <si>
    <t>Cabrera de la Vega, Pablo Emilio</t>
  </si>
  <si>
    <t>224073</t>
  </si>
  <si>
    <t>Cámbara Pérez, Marco Antonio</t>
  </si>
  <si>
    <t>220027</t>
  </si>
  <si>
    <t>Cardona Torón, Javier Antonio</t>
  </si>
  <si>
    <t>220136</t>
  </si>
  <si>
    <t xml:space="preserve">Carrera Ramirez, Amelie </t>
  </si>
  <si>
    <t>223030</t>
  </si>
  <si>
    <t>Casasola Mendoza, Indigo</t>
  </si>
  <si>
    <t>220015</t>
  </si>
  <si>
    <t xml:space="preserve">Castañaza García, Emily Valeria </t>
  </si>
  <si>
    <t>223036</t>
  </si>
  <si>
    <t>Castillo Leal, Adriana Valeria</t>
  </si>
  <si>
    <t>220066</t>
  </si>
  <si>
    <t xml:space="preserve">De Bruin Paz, Emma Geraldine </t>
  </si>
  <si>
    <t>220017</t>
  </si>
  <si>
    <t>De León Castro , Santiago José</t>
  </si>
  <si>
    <t>220008</t>
  </si>
  <si>
    <t>Félix Roldán, Valentina</t>
  </si>
  <si>
    <t>222062</t>
  </si>
  <si>
    <t>Girón Martínez, Alexander Gabriel</t>
  </si>
  <si>
    <t>220092</t>
  </si>
  <si>
    <t>Girón Morales, Luis Fernando</t>
  </si>
  <si>
    <t>223105</t>
  </si>
  <si>
    <t>Gordillo Vásquez, Sofía Ailein</t>
  </si>
  <si>
    <t>220009</t>
  </si>
  <si>
    <t>Guzmán Schwartz, David Andrés</t>
  </si>
  <si>
    <t>223111</t>
  </si>
  <si>
    <t>Hernández Illescas, Manuel Andrés</t>
  </si>
  <si>
    <t>220021</t>
  </si>
  <si>
    <t>King Franco, Luis Pedro</t>
  </si>
  <si>
    <t>220090</t>
  </si>
  <si>
    <t>Lemus Serrano, Juan Ignacio</t>
  </si>
  <si>
    <t>220075</t>
  </si>
  <si>
    <t xml:space="preserve">López Ruiz, Ana Belén </t>
  </si>
  <si>
    <t>223095</t>
  </si>
  <si>
    <t>Mazariegos Villagrán, Matías</t>
  </si>
  <si>
    <t>220076</t>
  </si>
  <si>
    <t>Monroy Monterroso, José Daniel</t>
  </si>
  <si>
    <t>220094</t>
  </si>
  <si>
    <t>Monterroso Hurtado, José Daniel</t>
  </si>
  <si>
    <t>222060</t>
  </si>
  <si>
    <t>Monzón Catalán, Jose Luis Alvaro</t>
  </si>
  <si>
    <t>220011</t>
  </si>
  <si>
    <t>Morales Echeverría , Fátima Camila</t>
  </si>
  <si>
    <t>225059</t>
  </si>
  <si>
    <t>Moreno Veliz, Estuardo Isaac</t>
  </si>
  <si>
    <t>222059</t>
  </si>
  <si>
    <t xml:space="preserve">Muñoz Mata, Dulce Maria </t>
  </si>
  <si>
    <t>220078</t>
  </si>
  <si>
    <t>Najera Gómez, Emilio Javier</t>
  </si>
  <si>
    <t>220045</t>
  </si>
  <si>
    <t>Portillo Martínez, Juan Marcos</t>
  </si>
  <si>
    <t>220109</t>
  </si>
  <si>
    <t>Santis Milián , Romina</t>
  </si>
  <si>
    <t>220046</t>
  </si>
  <si>
    <t xml:space="preserve">Sosa Herrera, Daniela Sofía </t>
  </si>
  <si>
    <t>CIENC025A</t>
  </si>
  <si>
    <t>026B</t>
  </si>
  <si>
    <t>Sexto Primaria B</t>
  </si>
  <si>
    <t>219080</t>
  </si>
  <si>
    <t xml:space="preserve">Anguiano Morales, Ellen Ariana </t>
  </si>
  <si>
    <t>223091</t>
  </si>
  <si>
    <t>Batres Pellecer, Santiago de Jesús</t>
  </si>
  <si>
    <t>219077</t>
  </si>
  <si>
    <t>Bolaños Molina, Matías</t>
  </si>
  <si>
    <t>219051</t>
  </si>
  <si>
    <t>Coronado Vásquez, Jennifer Valeria</t>
  </si>
  <si>
    <t>219013</t>
  </si>
  <si>
    <t xml:space="preserve">Del Cid Castillo, Sara Isabel </t>
  </si>
  <si>
    <t>221082</t>
  </si>
  <si>
    <t>España Molina, Matias André</t>
  </si>
  <si>
    <t>220117</t>
  </si>
  <si>
    <t>Espina Muñoz, Ian Sebastian</t>
  </si>
  <si>
    <t>219042</t>
  </si>
  <si>
    <t>Flores Sutter, Luca De Jesús</t>
  </si>
  <si>
    <t>219018</t>
  </si>
  <si>
    <t>Folgar Lopez, Santiago</t>
  </si>
  <si>
    <t>223117</t>
  </si>
  <si>
    <t>Fuks Archila, Mia Nicolle</t>
  </si>
  <si>
    <t>223110</t>
  </si>
  <si>
    <t xml:space="preserve">Galiano Brol, Mateo </t>
  </si>
  <si>
    <t>219020</t>
  </si>
  <si>
    <t>García Calderón, Marcela Lucía</t>
  </si>
  <si>
    <t>220119</t>
  </si>
  <si>
    <t xml:space="preserve">García España, Nicole </t>
  </si>
  <si>
    <t>219043</t>
  </si>
  <si>
    <t>González De León, Rodrigo Andrés</t>
  </si>
  <si>
    <t>219069</t>
  </si>
  <si>
    <t>González Orellana, Mia Sophia</t>
  </si>
  <si>
    <t>219021</t>
  </si>
  <si>
    <t>Leal Gómez, Juán Andrés</t>
  </si>
  <si>
    <t>220132</t>
  </si>
  <si>
    <t>Lemus Valdez, Ana Valeria</t>
  </si>
  <si>
    <t>219038</t>
  </si>
  <si>
    <t>Martínez Cofiño, Gabriel Alejandro</t>
  </si>
  <si>
    <t>219058</t>
  </si>
  <si>
    <t>Méndez Aldana, Byron Andrés</t>
  </si>
  <si>
    <t>225063</t>
  </si>
  <si>
    <t>Morales Castro, Daniela Jimena</t>
  </si>
  <si>
    <t>220125</t>
  </si>
  <si>
    <t>Sosa Robles, Valerie</t>
  </si>
  <si>
    <t>219031</t>
  </si>
  <si>
    <t xml:space="preserve">Tercero Cantoral, Isabel </t>
  </si>
  <si>
    <t>224067</t>
  </si>
  <si>
    <t>Veliz Morataya, Ximena Izabela</t>
  </si>
  <si>
    <t>CIENC026B</t>
  </si>
  <si>
    <t>Comunicación y Lenguaje</t>
  </si>
  <si>
    <t>COMUN025A</t>
  </si>
  <si>
    <t>025B</t>
  </si>
  <si>
    <t>Quinto Primaria B</t>
  </si>
  <si>
    <t>220001</t>
  </si>
  <si>
    <t>Abascal Herrera, Rafael</t>
  </si>
  <si>
    <t>220002</t>
  </si>
  <si>
    <t>Aguilar Bolaños, Lucas</t>
  </si>
  <si>
    <t>221091</t>
  </si>
  <si>
    <t xml:space="preserve">Alfaro Sagastume, Fabian </t>
  </si>
  <si>
    <t>220025</t>
  </si>
  <si>
    <t>Alvarado Ramírez, Natalia</t>
  </si>
  <si>
    <t>220003</t>
  </si>
  <si>
    <t>Alvarez Marroquin, Aurora</t>
  </si>
  <si>
    <t>220097</t>
  </si>
  <si>
    <t>Alvarez Pernillo , Emma Sofía</t>
  </si>
  <si>
    <t>220049</t>
  </si>
  <si>
    <t>Colindres Valdez, José Ignacio</t>
  </si>
  <si>
    <t>220005</t>
  </si>
  <si>
    <t>Contreras Pérez, Pabloandré</t>
  </si>
  <si>
    <t>221080</t>
  </si>
  <si>
    <t>Cruz García, Fernando Javier</t>
  </si>
  <si>
    <t>220134</t>
  </si>
  <si>
    <t>De León Aldana, Camila Eunice</t>
  </si>
  <si>
    <t>220055</t>
  </si>
  <si>
    <t xml:space="preserve">Garzáro Girón , Nicolás </t>
  </si>
  <si>
    <t>220039</t>
  </si>
  <si>
    <t xml:space="preserve">Girón Melgar, Fabián </t>
  </si>
  <si>
    <t>220108</t>
  </si>
  <si>
    <t xml:space="preserve">Guerra Sologaistoa, Andrea Daniela </t>
  </si>
  <si>
    <t>221078</t>
  </si>
  <si>
    <t>Gutierrez Fuentes, Adrian Nicolas</t>
  </si>
  <si>
    <t>220072</t>
  </si>
  <si>
    <t xml:space="preserve">Imeri Cordón , Sebastián Akiel </t>
  </si>
  <si>
    <t>220028</t>
  </si>
  <si>
    <t>King Franco, Sara Paulina</t>
  </si>
  <si>
    <t>220056</t>
  </si>
  <si>
    <t>Lemus Dorst , Gabriel Andres</t>
  </si>
  <si>
    <t>220042</t>
  </si>
  <si>
    <t>Lemus Serrano, José Andrés</t>
  </si>
  <si>
    <t>220010</t>
  </si>
  <si>
    <t>Monterroso Hurtado, Juan Fernando</t>
  </si>
  <si>
    <t>223031</t>
  </si>
  <si>
    <t>Morales Monzón, Luisa Fernanda</t>
  </si>
  <si>
    <t>220103</t>
  </si>
  <si>
    <t>Orozco Orellana, Rodrigo André</t>
  </si>
  <si>
    <t>220036</t>
  </si>
  <si>
    <t>Ortíz Reynoso , Christian Mateo</t>
  </si>
  <si>
    <t>225029</t>
  </si>
  <si>
    <t>Palacios Herrera, Isabella Sofia</t>
  </si>
  <si>
    <t>220053</t>
  </si>
  <si>
    <t>Pezzarossi Facciano , Gianluca André</t>
  </si>
  <si>
    <t>220022</t>
  </si>
  <si>
    <t>Polanco Pelaez, Valentina</t>
  </si>
  <si>
    <t>220084</t>
  </si>
  <si>
    <t>Reina Navarijo, Susan Lucía</t>
  </si>
  <si>
    <t>225083</t>
  </si>
  <si>
    <t>Rosales Ordoñez, Sofía</t>
  </si>
  <si>
    <t>220037</t>
  </si>
  <si>
    <t>Sandoval Mérida , Sheila Alejandra</t>
  </si>
  <si>
    <t>220089</t>
  </si>
  <si>
    <t xml:space="preserve">Saravia Recinos, Pablo Matías </t>
  </si>
  <si>
    <t>220111</t>
  </si>
  <si>
    <t>Titus Moreno , Ariadny Stephania</t>
  </si>
  <si>
    <t>220104</t>
  </si>
  <si>
    <t>Videz Solares, Gabriel</t>
  </si>
  <si>
    <t>COMUN025B</t>
  </si>
  <si>
    <t>025C</t>
  </si>
  <si>
    <t>Quinto Primaria C</t>
  </si>
  <si>
    <t>221102</t>
  </si>
  <si>
    <t>Aceituno Sanchez, Alexa Miranda</t>
  </si>
  <si>
    <t>220024</t>
  </si>
  <si>
    <t>Alay Véliz, Natalia Sofía</t>
  </si>
  <si>
    <t>220014</t>
  </si>
  <si>
    <t>Aristondo Lima , Esteban Daniel</t>
  </si>
  <si>
    <t>220048</t>
  </si>
  <si>
    <t>Beltrán Ruano, Denisse Alejandra</t>
  </si>
  <si>
    <t>220038</t>
  </si>
  <si>
    <t>Búcaro Sosa, Fátima</t>
  </si>
  <si>
    <t>220107</t>
  </si>
  <si>
    <t xml:space="preserve">Calderón Parra , Martín </t>
  </si>
  <si>
    <t>220006</t>
  </si>
  <si>
    <t>De La Vega Huertas , Juan Diego</t>
  </si>
  <si>
    <t>220031</t>
  </si>
  <si>
    <t>De León Aquino, José Rodrigo</t>
  </si>
  <si>
    <t>220007</t>
  </si>
  <si>
    <t>De León Romero , Santiago</t>
  </si>
  <si>
    <t>220067</t>
  </si>
  <si>
    <t>Erales Santizo, Camila</t>
  </si>
  <si>
    <t>220019</t>
  </si>
  <si>
    <t>Flores González, Iker Daniel</t>
  </si>
  <si>
    <t>220091</t>
  </si>
  <si>
    <t>García Escobar , Andy Josué</t>
  </si>
  <si>
    <t>220101</t>
  </si>
  <si>
    <t xml:space="preserve">García García , Nicolás Alejandro </t>
  </si>
  <si>
    <t>220057</t>
  </si>
  <si>
    <t>Girón Morales , Santiago</t>
  </si>
  <si>
    <t>220020</t>
  </si>
  <si>
    <t xml:space="preserve">González Alvarado, Jafet Alejandro </t>
  </si>
  <si>
    <t>220135</t>
  </si>
  <si>
    <t>Herrera Esposito , Sebastian</t>
  </si>
  <si>
    <t>220041</t>
  </si>
  <si>
    <t>Juárez Callejas, Melissa</t>
  </si>
  <si>
    <t>220073</t>
  </si>
  <si>
    <t xml:space="preserve">Júarez Castellanos , Luciana </t>
  </si>
  <si>
    <t>220102</t>
  </si>
  <si>
    <t xml:space="preserve">López Cabrera , Santiago Nicolás </t>
  </si>
  <si>
    <t>220034</t>
  </si>
  <si>
    <t xml:space="preserve">Martínez Lucas , Emma Isabel </t>
  </si>
  <si>
    <t>220115</t>
  </si>
  <si>
    <t>Morales Mejia, Mateo Jafet</t>
  </si>
  <si>
    <t>220058</t>
  </si>
  <si>
    <t xml:space="preserve">Oquendo de León , Vicente </t>
  </si>
  <si>
    <t>220114</t>
  </si>
  <si>
    <t>Ortiz Barrientos , Camila Maria</t>
  </si>
  <si>
    <t>220079</t>
  </si>
  <si>
    <t>Palma Lobos, Esteban José</t>
  </si>
  <si>
    <t>224066</t>
  </si>
  <si>
    <t>Quiñónez Hernández, Ana Victoria</t>
  </si>
  <si>
    <t>226053</t>
  </si>
  <si>
    <t>Ramazzini Carranza, Carlos André</t>
  </si>
  <si>
    <t>220083</t>
  </si>
  <si>
    <t>Ramírez Paredes, Allison Abigail</t>
  </si>
  <si>
    <t>220012</t>
  </si>
  <si>
    <t xml:space="preserve">Rodas Jauregui, Sofía Isabella </t>
  </si>
  <si>
    <t>220093</t>
  </si>
  <si>
    <t>Rodríguez García, Andrea Sofía</t>
  </si>
  <si>
    <t>224047</t>
  </si>
  <si>
    <t>Sánchez Alvarado, Ian Mateo</t>
  </si>
  <si>
    <t>220029</t>
  </si>
  <si>
    <t>Velasquez Abdalla, Adrian Rodrigo</t>
  </si>
  <si>
    <t>220112</t>
  </si>
  <si>
    <t>Villegas Noriega , Farid André</t>
  </si>
  <si>
    <t>COMUN025C</t>
  </si>
  <si>
    <t>026A</t>
  </si>
  <si>
    <t>Sexto Primaria A</t>
  </si>
  <si>
    <t>219084</t>
  </si>
  <si>
    <t>Acevedo Moreira, Marcelo</t>
  </si>
  <si>
    <t>219116</t>
  </si>
  <si>
    <t>Aldana Zeceña, Ana Victoria Ines</t>
  </si>
  <si>
    <t>221103</t>
  </si>
  <si>
    <t>Alonzo Cuellar, Valentina</t>
  </si>
  <si>
    <t>219008</t>
  </si>
  <si>
    <t>Arévalo García, Andrés Fernando</t>
  </si>
  <si>
    <t>219009</t>
  </si>
  <si>
    <t>Castellanos Varela, Montserrath</t>
  </si>
  <si>
    <t>219074</t>
  </si>
  <si>
    <t xml:space="preserve">Castillo Ovalle , María Ximena </t>
  </si>
  <si>
    <t>219012</t>
  </si>
  <si>
    <t>Cordón Hernández, Adriana Sofia</t>
  </si>
  <si>
    <t>219052</t>
  </si>
  <si>
    <t>Cuellar Arroyo, Leah Nicole</t>
  </si>
  <si>
    <t>219103</t>
  </si>
  <si>
    <t>Estrada Barrientos, Rodrigo Alejandro</t>
  </si>
  <si>
    <t>219016</t>
  </si>
  <si>
    <t>Fernández Morales, Valeria</t>
  </si>
  <si>
    <t>219017</t>
  </si>
  <si>
    <t>Flores Loy, Adrián</t>
  </si>
  <si>
    <t>219019</t>
  </si>
  <si>
    <t>Fuentes Villegas, Sofía Isabel</t>
  </si>
  <si>
    <t>219047</t>
  </si>
  <si>
    <t>González López, Bryan Ernesto</t>
  </si>
  <si>
    <t>218146</t>
  </si>
  <si>
    <t>Gutiérrez Contreras, Daniel Andrés</t>
  </si>
  <si>
    <t>225061</t>
  </si>
  <si>
    <t>Hernández García, Gloria Joanna</t>
  </si>
  <si>
    <t>220129</t>
  </si>
  <si>
    <t xml:space="preserve">Melini  Marroquín, Adriana </t>
  </si>
  <si>
    <t>219096</t>
  </si>
  <si>
    <t>Monroy Guzman, Thiago Jared</t>
  </si>
  <si>
    <t>219026</t>
  </si>
  <si>
    <t xml:space="preserve">Montiel Molina, Julian </t>
  </si>
  <si>
    <t>225077</t>
  </si>
  <si>
    <t>Pineda Pacheco, Alisson Evangeline</t>
  </si>
  <si>
    <t>219029</t>
  </si>
  <si>
    <t xml:space="preserve">Rivas Soto, Paula Kamila </t>
  </si>
  <si>
    <t>223041</t>
  </si>
  <si>
    <t>Simeón Chapot, Emmy Kristina</t>
  </si>
  <si>
    <t>219032</t>
  </si>
  <si>
    <t>Toledo Hurtado, Mateo</t>
  </si>
  <si>
    <t>224048</t>
  </si>
  <si>
    <t>Velasco González, Fátima María</t>
  </si>
  <si>
    <t>219061</t>
  </si>
  <si>
    <t>Zelada Diaz, Javier</t>
  </si>
  <si>
    <t>COMUN026A</t>
  </si>
  <si>
    <t>COMUN026B</t>
  </si>
  <si>
    <t>026C</t>
  </si>
  <si>
    <t>Sexto Primaria C</t>
  </si>
  <si>
    <t>223089</t>
  </si>
  <si>
    <t>Aguirre Ramos , Mía</t>
  </si>
  <si>
    <t>219112</t>
  </si>
  <si>
    <t>Argeñal Roca, Sol Ivette</t>
  </si>
  <si>
    <t>221060</t>
  </si>
  <si>
    <t>Armas Torres, Mathias Samuel</t>
  </si>
  <si>
    <t>219006</t>
  </si>
  <si>
    <t>Asturias Juárez, Marcela</t>
  </si>
  <si>
    <t>219011</t>
  </si>
  <si>
    <t>Cifuentes Miranda, Maria Fernanda</t>
  </si>
  <si>
    <t>219078</t>
  </si>
  <si>
    <t>Cruz Samayoa, Andrés Javier</t>
  </si>
  <si>
    <t>221070</t>
  </si>
  <si>
    <t>Del Cid Ramírez, Anamaría</t>
  </si>
  <si>
    <t>221066</t>
  </si>
  <si>
    <t>Garcia Leal, Pedro Emilio</t>
  </si>
  <si>
    <t>219034</t>
  </si>
  <si>
    <t>Gorriz Engelhardt, Mikel</t>
  </si>
  <si>
    <t>219054</t>
  </si>
  <si>
    <t>Hecht Matus, Stephan Nicolas</t>
  </si>
  <si>
    <t>219055</t>
  </si>
  <si>
    <t>Hernandez Alonso, Maria Renée</t>
  </si>
  <si>
    <t>219022</t>
  </si>
  <si>
    <t>López Vasquez, Sara Jimena</t>
  </si>
  <si>
    <t>219023</t>
  </si>
  <si>
    <t>Loreto Vásquez, Gianluca</t>
  </si>
  <si>
    <t>220121</t>
  </si>
  <si>
    <t>Meyer Aldana , Ian André</t>
  </si>
  <si>
    <t>219024</t>
  </si>
  <si>
    <t xml:space="preserve">Meza García, Lisbeth Paola </t>
  </si>
  <si>
    <t>219062</t>
  </si>
  <si>
    <t>Morales De León, Otto Emmanuel</t>
  </si>
  <si>
    <t>218048</t>
  </si>
  <si>
    <t>Morales Espinal, Natalia Marcela</t>
  </si>
  <si>
    <t>219076</t>
  </si>
  <si>
    <t>Paíz Rodriguez, Valeria</t>
  </si>
  <si>
    <t>219079</t>
  </si>
  <si>
    <t>Remis Mota, Mateo Andrés</t>
  </si>
  <si>
    <t>219050</t>
  </si>
  <si>
    <t xml:space="preserve">Rodas Reyes , Martín </t>
  </si>
  <si>
    <t>219105</t>
  </si>
  <si>
    <t>Román García, Thiago José</t>
  </si>
  <si>
    <t>220126</t>
  </si>
  <si>
    <t xml:space="preserve">Vásquez Payeras, Madeleine Michelle </t>
  </si>
  <si>
    <t>219083</t>
  </si>
  <si>
    <t>Yax Miranda, Aislyn Valentina</t>
  </si>
  <si>
    <t>COMUN026C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</si>
</sst>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9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A5F74-9E23-41EB-A81C-1A877053EE8B}">
  <dimension ref="A1:P34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78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87</v>
      </c>
      <c r="E3" s="14">
        <v>96</v>
      </c>
      <c r="F3" s="14">
        <v>85</v>
      </c>
      <c r="G3" s="15"/>
      <c r="H3" s="14"/>
      <c r="I3" s="14"/>
      <c r="J3" s="14"/>
      <c r="M3" s="11">
        <f>D3+E3+F3+G3+H3</f>
        <v>268</v>
      </c>
      <c r="N3">
        <f>M3*0.17</f>
        <v>45.56</v>
      </c>
      <c r="O3">
        <f>I3*0.15</f>
        <v>0</v>
      </c>
      <c r="P3">
        <f>ROUND(N3+O3,0)</f>
        <v>46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76</v>
      </c>
      <c r="E4" s="14">
        <v>76</v>
      </c>
      <c r="F4" s="14">
        <v>70</v>
      </c>
      <c r="G4" s="15"/>
      <c r="H4" s="14"/>
      <c r="I4" s="14"/>
      <c r="J4" s="14"/>
      <c r="M4" s="11">
        <f>D4+E4+F4+G4+H4</f>
        <v>222</v>
      </c>
      <c r="N4">
        <f>M4*0.17</f>
        <v>37.74</v>
      </c>
      <c r="O4">
        <f>I4*0.15</f>
        <v>0</v>
      </c>
      <c r="P4">
        <f>ROUND(N4+O4,0)</f>
        <v>38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98</v>
      </c>
      <c r="E5" s="14">
        <v>96</v>
      </c>
      <c r="F5" s="14">
        <v>90</v>
      </c>
      <c r="G5" s="15"/>
      <c r="H5" s="14"/>
      <c r="I5" s="14"/>
      <c r="J5" s="14"/>
      <c r="M5" s="11">
        <f>D5+E5+F5+G5+H5</f>
        <v>284</v>
      </c>
      <c r="N5">
        <f>M5*0.17</f>
        <v>48.28</v>
      </c>
      <c r="O5">
        <f>I5*0.15</f>
        <v>0</v>
      </c>
      <c r="P5">
        <f>ROUND(N5+O5,0)</f>
        <v>48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77</v>
      </c>
      <c r="E6" s="14">
        <v>73</v>
      </c>
      <c r="F6" s="14">
        <v>67</v>
      </c>
      <c r="G6" s="15"/>
      <c r="H6" s="14"/>
      <c r="I6" s="14"/>
      <c r="J6" s="14"/>
      <c r="M6" s="11">
        <f>D6+E6+F6+G6+H6</f>
        <v>217</v>
      </c>
      <c r="N6">
        <f>M6*0.17</f>
        <v>36.89</v>
      </c>
      <c r="O6">
        <f>I6*0.15</f>
        <v>0</v>
      </c>
      <c r="P6">
        <f>ROUND(N6+O6,0)</f>
        <v>37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79</v>
      </c>
      <c r="E7" s="14">
        <v>78</v>
      </c>
      <c r="F7" s="14">
        <v>72</v>
      </c>
      <c r="G7" s="15"/>
      <c r="H7" s="14"/>
      <c r="I7" s="14"/>
      <c r="J7" s="14"/>
      <c r="M7" s="11">
        <f>D7+E7+F7+G7+H7</f>
        <v>229</v>
      </c>
      <c r="N7">
        <f>M7*0.17</f>
        <v>38.93</v>
      </c>
      <c r="O7">
        <f>I7*0.15</f>
        <v>0</v>
      </c>
      <c r="P7">
        <f>ROUND(N7+O7,0)</f>
        <v>39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85</v>
      </c>
      <c r="E8" s="14">
        <v>82</v>
      </c>
      <c r="F8" s="14">
        <v>79</v>
      </c>
      <c r="G8" s="15"/>
      <c r="H8" s="14"/>
      <c r="I8" s="14"/>
      <c r="J8" s="14"/>
      <c r="M8" s="11">
        <f>D8+E8+F8+G8+H8</f>
        <v>246</v>
      </c>
      <c r="N8">
        <f>M8*0.17</f>
        <v>41.82</v>
      </c>
      <c r="O8">
        <f>I8*0.15</f>
        <v>0</v>
      </c>
      <c r="P8">
        <f>ROUND(N8+O8,0)</f>
        <v>42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84</v>
      </c>
      <c r="E9" s="14">
        <v>81</v>
      </c>
      <c r="F9" s="14">
        <v>89</v>
      </c>
      <c r="G9" s="15"/>
      <c r="H9" s="14"/>
      <c r="I9" s="14"/>
      <c r="J9" s="14"/>
      <c r="M9" s="11">
        <f>D9+E9+F9+G9+H9</f>
        <v>254</v>
      </c>
      <c r="N9">
        <f>M9*0.17</f>
        <v>43.18</v>
      </c>
      <c r="O9">
        <f>I9*0.15</f>
        <v>0</v>
      </c>
      <c r="P9">
        <f>ROUND(N9+O9,0)</f>
        <v>43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67</v>
      </c>
      <c r="E10" s="14">
        <v>60</v>
      </c>
      <c r="F10" s="14">
        <v>50</v>
      </c>
      <c r="G10" s="15"/>
      <c r="H10" s="14"/>
      <c r="I10" s="14"/>
      <c r="J10" s="14"/>
      <c r="M10" s="11">
        <f>D10+E10+F10+G10+H10</f>
        <v>177</v>
      </c>
      <c r="N10">
        <f>M10*0.17</f>
        <v>30.090000000000003</v>
      </c>
      <c r="O10">
        <f>I10*0.15</f>
        <v>0</v>
      </c>
      <c r="P10">
        <f>ROUND(N10+O10,0)</f>
        <v>30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93</v>
      </c>
      <c r="E11" s="14">
        <v>91</v>
      </c>
      <c r="F11" s="14">
        <v>93</v>
      </c>
      <c r="G11" s="15"/>
      <c r="H11" s="14"/>
      <c r="I11" s="14"/>
      <c r="J11" s="14"/>
      <c r="M11" s="11">
        <f>D11+E11+F11+G11+H11</f>
        <v>277</v>
      </c>
      <c r="N11">
        <f>M11*0.17</f>
        <v>47.09</v>
      </c>
      <c r="O11">
        <f>I11*0.15</f>
        <v>0</v>
      </c>
      <c r="P11">
        <f>ROUND(N11+O11,0)</f>
        <v>47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81</v>
      </c>
      <c r="E12" s="14">
        <v>74</v>
      </c>
      <c r="F12" s="14">
        <v>56</v>
      </c>
      <c r="G12" s="15"/>
      <c r="H12" s="14"/>
      <c r="I12" s="14"/>
      <c r="J12" s="14"/>
      <c r="M12" s="11">
        <f>D12+E12+F12+G12+H12</f>
        <v>211</v>
      </c>
      <c r="N12">
        <f>M12*0.17</f>
        <v>35.870000000000005</v>
      </c>
      <c r="O12">
        <f>I12*0.15</f>
        <v>0</v>
      </c>
      <c r="P12">
        <f>ROUND(N12+O12,0)</f>
        <v>36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91</v>
      </c>
      <c r="E13" s="14">
        <v>93</v>
      </c>
      <c r="F13" s="14">
        <v>80</v>
      </c>
      <c r="G13" s="15"/>
      <c r="H13" s="14"/>
      <c r="I13" s="14"/>
      <c r="J13" s="14"/>
      <c r="M13" s="11">
        <f>D13+E13+F13+G13+H13</f>
        <v>264</v>
      </c>
      <c r="N13">
        <f>M13*0.17</f>
        <v>44.88</v>
      </c>
      <c r="O13">
        <f>I13*0.15</f>
        <v>0</v>
      </c>
      <c r="P13">
        <f>ROUND(N13+O13,0)</f>
        <v>45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57</v>
      </c>
      <c r="E14" s="14">
        <v>62</v>
      </c>
      <c r="F14" s="14">
        <v>45</v>
      </c>
      <c r="G14" s="15"/>
      <c r="H14" s="14"/>
      <c r="I14" s="14"/>
      <c r="J14" s="14"/>
      <c r="M14" s="11">
        <f>D14+E14+F14+G14+H14</f>
        <v>164</v>
      </c>
      <c r="N14">
        <f>M14*0.17</f>
        <v>27.880000000000003</v>
      </c>
      <c r="O14">
        <f>I14*0.15</f>
        <v>0</v>
      </c>
      <c r="P14">
        <f>ROUND(N14+O14,0)</f>
        <v>28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97</v>
      </c>
      <c r="E15" s="14">
        <v>98</v>
      </c>
      <c r="F15" s="14">
        <v>98</v>
      </c>
      <c r="G15" s="15"/>
      <c r="H15" s="14"/>
      <c r="I15" s="14"/>
      <c r="J15" s="14"/>
      <c r="M15" s="11">
        <f>D15+E15+F15+G15+H15</f>
        <v>293</v>
      </c>
      <c r="N15">
        <f>M15*0.17</f>
        <v>49.81</v>
      </c>
      <c r="O15">
        <f>I15*0.15</f>
        <v>0</v>
      </c>
      <c r="P15">
        <f>ROUND(N15+O15,0)</f>
        <v>50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55</v>
      </c>
      <c r="E16" s="14">
        <v>66</v>
      </c>
      <c r="F16" s="14">
        <v>55</v>
      </c>
      <c r="G16" s="15"/>
      <c r="H16" s="14"/>
      <c r="I16" s="14"/>
      <c r="J16" s="14"/>
      <c r="M16" s="11">
        <f>D16+E16+F16+G16+H16</f>
        <v>176</v>
      </c>
      <c r="N16">
        <f>M16*0.17</f>
        <v>29.92</v>
      </c>
      <c r="O16">
        <f>I16*0.15</f>
        <v>0</v>
      </c>
      <c r="P16">
        <f>ROUND(N16+O16,0)</f>
        <v>30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86</v>
      </c>
      <c r="E17" s="14">
        <v>86</v>
      </c>
      <c r="F17" s="14">
        <v>76</v>
      </c>
      <c r="G17" s="15"/>
      <c r="H17" s="14"/>
      <c r="I17" s="14"/>
      <c r="J17" s="14"/>
      <c r="M17" s="11">
        <f>D17+E17+F17+G17+H17</f>
        <v>248</v>
      </c>
      <c r="N17">
        <f>M17*0.17</f>
        <v>42.160000000000004</v>
      </c>
      <c r="O17">
        <f>I17*0.15</f>
        <v>0</v>
      </c>
      <c r="P17">
        <f>ROUND(N17+O17,0)</f>
        <v>42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95</v>
      </c>
      <c r="E18" s="14">
        <v>97</v>
      </c>
      <c r="F18" s="14">
        <v>90</v>
      </c>
      <c r="G18" s="15"/>
      <c r="H18" s="14"/>
      <c r="I18" s="14"/>
      <c r="J18" s="14"/>
      <c r="M18" s="11">
        <f>D18+E18+F18+G18+H18</f>
        <v>282</v>
      </c>
      <c r="N18">
        <f>M18*0.17</f>
        <v>47.940000000000005</v>
      </c>
      <c r="O18">
        <f>I18*0.15</f>
        <v>0</v>
      </c>
      <c r="P18">
        <f>ROUND(N18+O18,0)</f>
        <v>48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57</v>
      </c>
      <c r="E19" s="14">
        <v>54</v>
      </c>
      <c r="F19" s="14">
        <v>50</v>
      </c>
      <c r="G19" s="15"/>
      <c r="H19" s="14"/>
      <c r="I19" s="14"/>
      <c r="J19" s="14"/>
      <c r="M19" s="11">
        <f>D19+E19+F19+G19+H19</f>
        <v>161</v>
      </c>
      <c r="N19">
        <f>M19*0.17</f>
        <v>27.37</v>
      </c>
      <c r="O19">
        <f>I19*0.15</f>
        <v>0</v>
      </c>
      <c r="P19">
        <f>ROUND(N19+O19,0)</f>
        <v>27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75</v>
      </c>
      <c r="E20" s="14">
        <v>55</v>
      </c>
      <c r="F20" s="14">
        <v>56</v>
      </c>
      <c r="G20" s="15"/>
      <c r="H20" s="14"/>
      <c r="I20" s="14"/>
      <c r="J20" s="14"/>
      <c r="M20" s="11">
        <f>D20+E20+F20+G20+H20</f>
        <v>186</v>
      </c>
      <c r="N20">
        <f>M20*0.17</f>
        <v>31.62</v>
      </c>
      <c r="O20">
        <f>I20*0.15</f>
        <v>0</v>
      </c>
      <c r="P20">
        <f>ROUND(N20+O20,0)</f>
        <v>32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81</v>
      </c>
      <c r="E21" s="14">
        <v>79</v>
      </c>
      <c r="F21" s="14">
        <v>67</v>
      </c>
      <c r="G21" s="15"/>
      <c r="H21" s="14"/>
      <c r="I21" s="14"/>
      <c r="J21" s="14"/>
      <c r="M21" s="11">
        <f>D21+E21+F21+G21+H21</f>
        <v>227</v>
      </c>
      <c r="N21">
        <f>M21*0.17</f>
        <v>38.590000000000003</v>
      </c>
      <c r="O21">
        <f>I21*0.15</f>
        <v>0</v>
      </c>
      <c r="P21">
        <f>ROUND(N21+O21,0)</f>
        <v>39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71</v>
      </c>
      <c r="E22" s="14">
        <v>63</v>
      </c>
      <c r="F22" s="14">
        <v>62</v>
      </c>
      <c r="G22" s="15"/>
      <c r="H22" s="14"/>
      <c r="I22" s="14"/>
      <c r="J22" s="14"/>
      <c r="M22" s="11">
        <f>D22+E22+F22+G22+H22</f>
        <v>196</v>
      </c>
      <c r="N22">
        <f>M22*0.17</f>
        <v>33.32</v>
      </c>
      <c r="O22">
        <f>I22*0.15</f>
        <v>0</v>
      </c>
      <c r="P22">
        <f>ROUND(N22+O22,0)</f>
        <v>33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91</v>
      </c>
      <c r="E23" s="14">
        <v>96</v>
      </c>
      <c r="F23" s="14">
        <v>89</v>
      </c>
      <c r="G23" s="15"/>
      <c r="H23" s="14"/>
      <c r="I23" s="14"/>
      <c r="J23" s="14"/>
      <c r="M23" s="11">
        <f>D23+E23+F23+G23+H23</f>
        <v>276</v>
      </c>
      <c r="N23">
        <f>M23*0.17</f>
        <v>46.92</v>
      </c>
      <c r="O23">
        <f>I23*0.15</f>
        <v>0</v>
      </c>
      <c r="P23">
        <f>ROUND(N23+O23,0)</f>
        <v>47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88</v>
      </c>
      <c r="E24" s="14">
        <v>88</v>
      </c>
      <c r="F24" s="14">
        <v>81</v>
      </c>
      <c r="G24" s="15"/>
      <c r="H24" s="14"/>
      <c r="I24" s="14"/>
      <c r="J24" s="14"/>
      <c r="M24" s="11">
        <f>D24+E24+F24+G24+H24</f>
        <v>257</v>
      </c>
      <c r="N24">
        <f>M24*0.17</f>
        <v>43.690000000000005</v>
      </c>
      <c r="O24">
        <f>I24*0.15</f>
        <v>0</v>
      </c>
      <c r="P24">
        <f>ROUND(N24+O24,0)</f>
        <v>44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86</v>
      </c>
      <c r="E25" s="14">
        <v>73</v>
      </c>
      <c r="F25" s="14">
        <v>54</v>
      </c>
      <c r="G25" s="15"/>
      <c r="H25" s="14"/>
      <c r="I25" s="14"/>
      <c r="J25" s="14"/>
      <c r="M25" s="11">
        <f>D25+E25+F25+G25+H25</f>
        <v>213</v>
      </c>
      <c r="N25">
        <f>M25*0.17</f>
        <v>36.21</v>
      </c>
      <c r="O25">
        <f>I25*0.15</f>
        <v>0</v>
      </c>
      <c r="P25">
        <f>ROUND(N25+O25,0)</f>
        <v>36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84</v>
      </c>
      <c r="E26" s="14">
        <v>87</v>
      </c>
      <c r="F26" s="14">
        <v>70</v>
      </c>
      <c r="G26" s="15"/>
      <c r="H26" s="14"/>
      <c r="I26" s="14"/>
      <c r="J26" s="14"/>
      <c r="M26" s="11">
        <f>D26+E26+F26+G26+H26</f>
        <v>241</v>
      </c>
      <c r="N26">
        <f>M26*0.17</f>
        <v>40.970000000000006</v>
      </c>
      <c r="O26">
        <f>I26*0.15</f>
        <v>0</v>
      </c>
      <c r="P26">
        <f>ROUND(N26+O26,0)</f>
        <v>41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62</v>
      </c>
      <c r="E27" s="14">
        <v>63</v>
      </c>
      <c r="F27" s="14">
        <v>56</v>
      </c>
      <c r="G27" s="15"/>
      <c r="H27" s="14"/>
      <c r="I27" s="14"/>
      <c r="J27" s="14"/>
      <c r="M27" s="11">
        <f>D27+E27+F27+G27+H27</f>
        <v>181</v>
      </c>
      <c r="N27">
        <f>M27*0.17</f>
        <v>30.770000000000003</v>
      </c>
      <c r="O27">
        <f>I27*0.15</f>
        <v>0</v>
      </c>
      <c r="P27">
        <f>ROUND(N27+O27,0)</f>
        <v>31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88</v>
      </c>
      <c r="E28" s="14">
        <v>87</v>
      </c>
      <c r="F28" s="14">
        <v>80</v>
      </c>
      <c r="G28" s="15"/>
      <c r="H28" s="14"/>
      <c r="I28" s="14"/>
      <c r="J28" s="14"/>
      <c r="M28" s="11">
        <f>D28+E28+F28+G28+H28</f>
        <v>255</v>
      </c>
      <c r="N28">
        <f>M28*0.17</f>
        <v>43.35</v>
      </c>
      <c r="O28">
        <f>I28*0.15</f>
        <v>0</v>
      </c>
      <c r="P28">
        <f>ROUND(N28+O28,0)</f>
        <v>43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82</v>
      </c>
      <c r="E29" s="14">
        <v>86</v>
      </c>
      <c r="F29" s="14">
        <v>84</v>
      </c>
      <c r="G29" s="15"/>
      <c r="H29" s="14"/>
      <c r="I29" s="14"/>
      <c r="J29" s="14"/>
      <c r="M29" s="11">
        <f>D29+E29+F29+G29+H29</f>
        <v>252</v>
      </c>
      <c r="N29">
        <f>M29*0.17</f>
        <v>42.84</v>
      </c>
      <c r="O29">
        <f>I29*0.15</f>
        <v>0</v>
      </c>
      <c r="P29">
        <f>ROUND(N29+O29,0)</f>
        <v>43</v>
      </c>
    </row>
    <row r="30" spans="1:16" x14ac:dyDescent="0.25">
      <c r="A30" s="12" t="s">
        <v>68</v>
      </c>
      <c r="B30" s="12">
        <v>28</v>
      </c>
      <c r="C30" s="13" t="s">
        <v>69</v>
      </c>
      <c r="D30" s="14">
        <v>74</v>
      </c>
      <c r="E30" s="14">
        <v>69</v>
      </c>
      <c r="F30" s="14">
        <v>55</v>
      </c>
      <c r="G30" s="15"/>
      <c r="H30" s="14"/>
      <c r="I30" s="14"/>
      <c r="J30" s="14"/>
      <c r="M30" s="11">
        <f>D30+E30+F30+G30+H30</f>
        <v>198</v>
      </c>
      <c r="N30">
        <f>M30*0.17</f>
        <v>33.660000000000004</v>
      </c>
      <c r="O30">
        <f>I30*0.15</f>
        <v>0</v>
      </c>
      <c r="P30">
        <f>ROUND(N30+O30,0)</f>
        <v>34</v>
      </c>
    </row>
    <row r="31" spans="1:16" x14ac:dyDescent="0.25">
      <c r="A31" s="12" t="s">
        <v>70</v>
      </c>
      <c r="B31" s="12">
        <v>29</v>
      </c>
      <c r="C31" s="13" t="s">
        <v>71</v>
      </c>
      <c r="D31" s="14">
        <v>60</v>
      </c>
      <c r="E31" s="14">
        <v>57</v>
      </c>
      <c r="F31" s="14">
        <v>62</v>
      </c>
      <c r="G31" s="15"/>
      <c r="H31" s="14"/>
      <c r="I31" s="14"/>
      <c r="J31" s="14"/>
      <c r="M31" s="11">
        <f>D31+E31+F31+G31+H31</f>
        <v>179</v>
      </c>
      <c r="N31">
        <f>M31*0.17</f>
        <v>30.430000000000003</v>
      </c>
      <c r="O31">
        <f>I31*0.15</f>
        <v>0</v>
      </c>
      <c r="P31">
        <f>ROUND(N31+O31,0)</f>
        <v>30</v>
      </c>
    </row>
    <row r="32" spans="1:16" x14ac:dyDescent="0.25">
      <c r="A32" s="12" t="s">
        <v>72</v>
      </c>
      <c r="B32" s="12">
        <v>30</v>
      </c>
      <c r="C32" s="13" t="s">
        <v>73</v>
      </c>
      <c r="D32" s="14">
        <v>96</v>
      </c>
      <c r="E32" s="14">
        <v>94</v>
      </c>
      <c r="F32" s="14">
        <v>95</v>
      </c>
      <c r="G32" s="15"/>
      <c r="H32" s="14"/>
      <c r="I32" s="14"/>
      <c r="J32" s="14"/>
      <c r="M32" s="11">
        <f>D32+E32+F32+G32+H32</f>
        <v>285</v>
      </c>
      <c r="N32">
        <f>M32*0.17</f>
        <v>48.45</v>
      </c>
      <c r="O32">
        <f>I32*0.15</f>
        <v>0</v>
      </c>
      <c r="P32">
        <f>ROUND(N32+O32,0)</f>
        <v>48</v>
      </c>
    </row>
    <row r="33" spans="1:16" x14ac:dyDescent="0.25">
      <c r="A33" s="12" t="s">
        <v>74</v>
      </c>
      <c r="B33" s="12">
        <v>31</v>
      </c>
      <c r="C33" s="13" t="s">
        <v>75</v>
      </c>
      <c r="D33" s="14">
        <v>88</v>
      </c>
      <c r="E33" s="14">
        <v>87</v>
      </c>
      <c r="F33" s="14">
        <v>90</v>
      </c>
      <c r="G33" s="15"/>
      <c r="H33" s="14"/>
      <c r="I33" s="14"/>
      <c r="J33" s="14"/>
      <c r="M33" s="11">
        <f>D33+E33+F33+G33+H33</f>
        <v>265</v>
      </c>
      <c r="N33">
        <f>M33*0.17</f>
        <v>45.050000000000004</v>
      </c>
      <c r="O33">
        <f>I33*0.15</f>
        <v>0</v>
      </c>
      <c r="P33">
        <f>ROUND(N33+O33,0)</f>
        <v>45</v>
      </c>
    </row>
    <row r="34" spans="1:16" x14ac:dyDescent="0.25">
      <c r="A34" s="12" t="s">
        <v>76</v>
      </c>
      <c r="B34" s="12">
        <v>32</v>
      </c>
      <c r="C34" s="13" t="s">
        <v>77</v>
      </c>
      <c r="D34" s="14">
        <v>75</v>
      </c>
      <c r="E34" s="14">
        <v>75</v>
      </c>
      <c r="F34" s="14">
        <v>63</v>
      </c>
      <c r="G34" s="15"/>
      <c r="H34" s="14"/>
      <c r="I34" s="14"/>
      <c r="J34" s="14"/>
      <c r="M34" s="11">
        <f>D34+E34+F34+G34+H34</f>
        <v>213</v>
      </c>
      <c r="N34">
        <f>M34*0.17</f>
        <v>36.21</v>
      </c>
      <c r="O34">
        <f>I34*0.15</f>
        <v>0</v>
      </c>
      <c r="P34">
        <f>ROUND(N34+O34,0)</f>
        <v>36</v>
      </c>
    </row>
  </sheetData>
  <sheetProtection algorithmName="SHA-512" hashValue="CHtiw84fc3YqMvLpl2N+kuauZJ84fMlHf6301Op+kRwbMdh9FHrYCKD24agcW1PNKgCcdWtYaqwcfw8fzsOBNQ==" saltValue="o3D9RQJPAwmyDT0VD6YQig==" spinCount="100000" sheet="1" objects="1" scenarios="1"/>
  <dataValidations count="32">
    <dataValidation type="whole" allowBlank="1" showInputMessage="1" showErrorMessage="1" errorTitle="Valor fuera de rango" error="Ingrese un valor correcto" sqref="G3" xr:uid="{16C7970A-A937-4590-8F32-529D592C9731}">
      <formula1>0</formula1>
      <formula2>100</formula2>
    </dataValidation>
    <dataValidation type="whole" allowBlank="1" showInputMessage="1" showErrorMessage="1" errorTitle="Valor fuera de rango" error="Ingrese un valor correcto" sqref="G4" xr:uid="{1F3A8E82-C6C4-4B9C-A05F-CE1A259034B4}">
      <formula1>0</formula1>
      <formula2>100</formula2>
    </dataValidation>
    <dataValidation type="whole" allowBlank="1" showInputMessage="1" showErrorMessage="1" errorTitle="Valor fuera de rango" error="Ingrese un valor correcto" sqref="G5" xr:uid="{5506C6D9-E2EC-4DAC-8571-4CC8D5FE2ED0}">
      <formula1>0</formula1>
      <formula2>100</formula2>
    </dataValidation>
    <dataValidation type="whole" allowBlank="1" showInputMessage="1" showErrorMessage="1" errorTitle="Valor fuera de rango" error="Ingrese un valor correcto" sqref="G6" xr:uid="{9B622EBD-21D6-4615-88DD-2A62145D825C}">
      <formula1>0</formula1>
      <formula2>100</formula2>
    </dataValidation>
    <dataValidation type="whole" allowBlank="1" showInputMessage="1" showErrorMessage="1" errorTitle="Valor fuera de rango" error="Ingrese un valor correcto" sqref="G7" xr:uid="{70253770-3FC5-4BAC-BD82-D676BFF1D3FC}">
      <formula1>0</formula1>
      <formula2>100</formula2>
    </dataValidation>
    <dataValidation type="whole" allowBlank="1" showInputMessage="1" showErrorMessage="1" errorTitle="Valor fuera de rango" error="Ingrese un valor correcto" sqref="G8" xr:uid="{1E501EF2-90A3-45F5-B13D-E2C68B366C72}">
      <formula1>0</formula1>
      <formula2>100</formula2>
    </dataValidation>
    <dataValidation type="whole" allowBlank="1" showInputMessage="1" showErrorMessage="1" errorTitle="Valor fuera de rango" error="Ingrese un valor correcto" sqref="G9" xr:uid="{A51D436B-4A25-4406-B1B4-89101C474883}">
      <formula1>0</formula1>
      <formula2>100</formula2>
    </dataValidation>
    <dataValidation type="whole" allowBlank="1" showInputMessage="1" showErrorMessage="1" errorTitle="Valor fuera de rango" error="Ingrese un valor correcto" sqref="G10" xr:uid="{8B534628-A77E-45B2-B317-96C816DEA269}">
      <formula1>0</formula1>
      <formula2>100</formula2>
    </dataValidation>
    <dataValidation type="whole" allowBlank="1" showInputMessage="1" showErrorMessage="1" errorTitle="Valor fuera de rango" error="Ingrese un valor correcto" sqref="G11" xr:uid="{88FBF9DF-E037-4C91-BA52-6D3DE791D490}">
      <formula1>0</formula1>
      <formula2>100</formula2>
    </dataValidation>
    <dataValidation type="whole" allowBlank="1" showInputMessage="1" showErrorMessage="1" errorTitle="Valor fuera de rango" error="Ingrese un valor correcto" sqref="G12" xr:uid="{90D1C35C-AEB8-4CF1-AAAA-024D86E4AFCD}">
      <formula1>0</formula1>
      <formula2>100</formula2>
    </dataValidation>
    <dataValidation type="whole" allowBlank="1" showInputMessage="1" showErrorMessage="1" errorTitle="Valor fuera de rango" error="Ingrese un valor correcto" sqref="G13" xr:uid="{46AF380A-3D07-42E5-92F0-4EDD80B3E4AF}">
      <formula1>0</formula1>
      <formula2>100</formula2>
    </dataValidation>
    <dataValidation type="whole" allowBlank="1" showInputMessage="1" showErrorMessage="1" errorTitle="Valor fuera de rango" error="Ingrese un valor correcto" sqref="G14" xr:uid="{92778611-4BC0-44A9-957A-D6E8C577D35A}">
      <formula1>0</formula1>
      <formula2>100</formula2>
    </dataValidation>
    <dataValidation type="whole" allowBlank="1" showInputMessage="1" showErrorMessage="1" errorTitle="Valor fuera de rango" error="Ingrese un valor correcto" sqref="G15" xr:uid="{828F4B9A-4421-4BE9-A1ED-9B9503B73714}">
      <formula1>0</formula1>
      <formula2>100</formula2>
    </dataValidation>
    <dataValidation type="whole" allowBlank="1" showInputMessage="1" showErrorMessage="1" errorTitle="Valor fuera de rango" error="Ingrese un valor correcto" sqref="G16" xr:uid="{3EFDB212-E39E-4E36-AD7B-4BD2064CA5F1}">
      <formula1>0</formula1>
      <formula2>100</formula2>
    </dataValidation>
    <dataValidation type="whole" allowBlank="1" showInputMessage="1" showErrorMessage="1" errorTitle="Valor fuera de rango" error="Ingrese un valor correcto" sqref="G17" xr:uid="{E7D4CBD8-EE5F-4D84-BADE-447C2F6E41A1}">
      <formula1>0</formula1>
      <formula2>100</formula2>
    </dataValidation>
    <dataValidation type="whole" allowBlank="1" showInputMessage="1" showErrorMessage="1" errorTitle="Valor fuera de rango" error="Ingrese un valor correcto" sqref="G18" xr:uid="{4C1687F0-D2C9-4C67-BFF3-BA161A7A408C}">
      <formula1>0</formula1>
      <formula2>100</formula2>
    </dataValidation>
    <dataValidation type="whole" allowBlank="1" showInputMessage="1" showErrorMessage="1" errorTitle="Valor fuera de rango" error="Ingrese un valor correcto" sqref="G19" xr:uid="{006A50F3-ED68-4AB9-8E1F-643691C3483C}">
      <formula1>0</formula1>
      <formula2>100</formula2>
    </dataValidation>
    <dataValidation type="whole" allowBlank="1" showInputMessage="1" showErrorMessage="1" errorTitle="Valor fuera de rango" error="Ingrese un valor correcto" sqref="G20" xr:uid="{D780A7C7-D837-4BB9-8FD5-1C2196DF81B9}">
      <formula1>0</formula1>
      <formula2>100</formula2>
    </dataValidation>
    <dataValidation type="whole" allowBlank="1" showInputMessage="1" showErrorMessage="1" errorTitle="Valor fuera de rango" error="Ingrese un valor correcto" sqref="G21" xr:uid="{AA37CDC2-CE84-4E3D-8445-05E060FC70A6}">
      <formula1>0</formula1>
      <formula2>100</formula2>
    </dataValidation>
    <dataValidation type="whole" allowBlank="1" showInputMessage="1" showErrorMessage="1" errorTitle="Valor fuera de rango" error="Ingrese un valor correcto" sqref="G22" xr:uid="{18F988FF-35E4-4CD0-93CF-460DCEAC97F6}">
      <formula1>0</formula1>
      <formula2>100</formula2>
    </dataValidation>
    <dataValidation type="whole" allowBlank="1" showInputMessage="1" showErrorMessage="1" errorTitle="Valor fuera de rango" error="Ingrese un valor correcto" sqref="G23" xr:uid="{E209418A-E079-44AA-8D46-912097CD131C}">
      <formula1>0</formula1>
      <formula2>100</formula2>
    </dataValidation>
    <dataValidation type="whole" allowBlank="1" showInputMessage="1" showErrorMessage="1" errorTitle="Valor fuera de rango" error="Ingrese un valor correcto" sqref="G24" xr:uid="{CA230F4A-98AD-4934-986B-24C091A654C1}">
      <formula1>0</formula1>
      <formula2>100</formula2>
    </dataValidation>
    <dataValidation type="whole" allowBlank="1" showInputMessage="1" showErrorMessage="1" errorTitle="Valor fuera de rango" error="Ingrese un valor correcto" sqref="G25" xr:uid="{547F525E-ECED-438B-B74D-0715809D4D7B}">
      <formula1>0</formula1>
      <formula2>100</formula2>
    </dataValidation>
    <dataValidation type="whole" allowBlank="1" showInputMessage="1" showErrorMessage="1" errorTitle="Valor fuera de rango" error="Ingrese un valor correcto" sqref="G26" xr:uid="{64BC3BF7-C293-4F6D-81B2-B2E3A17229B2}">
      <formula1>0</formula1>
      <formula2>100</formula2>
    </dataValidation>
    <dataValidation type="whole" allowBlank="1" showInputMessage="1" showErrorMessage="1" errorTitle="Valor fuera de rango" error="Ingrese un valor correcto" sqref="G27" xr:uid="{C7DA93F5-880A-40ED-9BFC-DCF9485A6D8F}">
      <formula1>0</formula1>
      <formula2>100</formula2>
    </dataValidation>
    <dataValidation type="whole" allowBlank="1" showInputMessage="1" showErrorMessage="1" errorTitle="Valor fuera de rango" error="Ingrese un valor correcto" sqref="G28" xr:uid="{F41D563E-EBF0-41B8-948D-465F7C07BB8C}">
      <formula1>0</formula1>
      <formula2>100</formula2>
    </dataValidation>
    <dataValidation type="whole" allowBlank="1" showInputMessage="1" showErrorMessage="1" errorTitle="Valor fuera de rango" error="Ingrese un valor correcto" sqref="G29" xr:uid="{42E25BF7-BBD6-4831-BDAD-6C5171DB8A18}">
      <formula1>0</formula1>
      <formula2>100</formula2>
    </dataValidation>
    <dataValidation type="whole" allowBlank="1" showInputMessage="1" showErrorMessage="1" errorTitle="Valor fuera de rango" error="Ingrese un valor correcto" sqref="G30" xr:uid="{DA933AD7-964E-4AE4-A8F6-F4059637C7FA}">
      <formula1>0</formula1>
      <formula2>100</formula2>
    </dataValidation>
    <dataValidation type="whole" allowBlank="1" showInputMessage="1" showErrorMessage="1" errorTitle="Valor fuera de rango" error="Ingrese un valor correcto" sqref="G31" xr:uid="{A0F0975C-8115-42E1-864E-54984C647F21}">
      <formula1>0</formula1>
      <formula2>100</formula2>
    </dataValidation>
    <dataValidation type="whole" allowBlank="1" showInputMessage="1" showErrorMessage="1" errorTitle="Valor fuera de rango" error="Ingrese un valor correcto" sqref="G32" xr:uid="{89B57C0C-5B69-4A22-9AB0-26F0F90C0E12}">
      <formula1>0</formula1>
      <formula2>100</formula2>
    </dataValidation>
    <dataValidation type="whole" allowBlank="1" showInputMessage="1" showErrorMessage="1" errorTitle="Valor fuera de rango" error="Ingrese un valor correcto" sqref="G33" xr:uid="{45BCF7CF-84B9-49C3-B24C-50FB1E7E24DA}">
      <formula1>0</formula1>
      <formula2>100</formula2>
    </dataValidation>
    <dataValidation type="whole" allowBlank="1" showInputMessage="1" showErrorMessage="1" errorTitle="Valor fuera de rango" error="Ingrese un valor correcto" sqref="G34" xr:uid="{987CF52F-14E1-46FC-83EE-8DC12D020E36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4C237-9305-43BD-B503-441E8E4FD6AC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79</v>
      </c>
      <c r="C1" s="1" t="s">
        <v>80</v>
      </c>
      <c r="D1" s="5" t="s">
        <v>127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81</v>
      </c>
      <c r="B3" s="12">
        <v>1</v>
      </c>
      <c r="C3" s="13" t="s">
        <v>82</v>
      </c>
      <c r="D3" s="14">
        <v>82</v>
      </c>
      <c r="E3" s="14">
        <v>67</v>
      </c>
      <c r="F3" s="14">
        <v>60</v>
      </c>
      <c r="G3" s="15"/>
      <c r="H3" s="14"/>
      <c r="I3" s="14"/>
      <c r="J3" s="14"/>
      <c r="M3" s="11">
        <f>D3+E3+F3+G3+H3</f>
        <v>209</v>
      </c>
      <c r="N3">
        <f>M3*0.17</f>
        <v>35.53</v>
      </c>
      <c r="O3">
        <f>I3*0.15</f>
        <v>0</v>
      </c>
      <c r="P3">
        <f>ROUND(N3+O3,0)</f>
        <v>36</v>
      </c>
    </row>
    <row r="4" spans="1:16" x14ac:dyDescent="0.25">
      <c r="A4" s="12" t="s">
        <v>83</v>
      </c>
      <c r="B4" s="12">
        <v>2</v>
      </c>
      <c r="C4" s="13" t="s">
        <v>84</v>
      </c>
      <c r="D4" s="14">
        <v>95</v>
      </c>
      <c r="E4" s="14">
        <v>95</v>
      </c>
      <c r="F4" s="14">
        <v>94</v>
      </c>
      <c r="G4" s="15"/>
      <c r="H4" s="14"/>
      <c r="I4" s="14"/>
      <c r="J4" s="14"/>
      <c r="M4" s="11">
        <f>D4+E4+F4+G4+H4</f>
        <v>284</v>
      </c>
      <c r="N4">
        <f>M4*0.17</f>
        <v>48.28</v>
      </c>
      <c r="O4">
        <f>I4*0.15</f>
        <v>0</v>
      </c>
      <c r="P4">
        <f>ROUND(N4+O4,0)</f>
        <v>48</v>
      </c>
    </row>
    <row r="5" spans="1:16" x14ac:dyDescent="0.25">
      <c r="A5" s="12" t="s">
        <v>85</v>
      </c>
      <c r="B5" s="12">
        <v>3</v>
      </c>
      <c r="C5" s="13" t="s">
        <v>86</v>
      </c>
      <c r="D5" s="14">
        <v>70</v>
      </c>
      <c r="E5" s="14">
        <v>47</v>
      </c>
      <c r="F5" s="14">
        <v>57</v>
      </c>
      <c r="G5" s="15"/>
      <c r="H5" s="14"/>
      <c r="I5" s="14"/>
      <c r="J5" s="14"/>
      <c r="M5" s="11">
        <f>D5+E5+F5+G5+H5</f>
        <v>174</v>
      </c>
      <c r="N5">
        <f>M5*0.17</f>
        <v>29.580000000000002</v>
      </c>
      <c r="O5">
        <f>I5*0.15</f>
        <v>0</v>
      </c>
      <c r="P5">
        <f>ROUND(N5+O5,0)</f>
        <v>30</v>
      </c>
    </row>
    <row r="6" spans="1:16" x14ac:dyDescent="0.25">
      <c r="A6" s="12" t="s">
        <v>87</v>
      </c>
      <c r="B6" s="12">
        <v>4</v>
      </c>
      <c r="C6" s="13" t="s">
        <v>88</v>
      </c>
      <c r="D6" s="14">
        <v>89</v>
      </c>
      <c r="E6" s="14">
        <v>86</v>
      </c>
      <c r="F6" s="14">
        <v>91</v>
      </c>
      <c r="G6" s="15"/>
      <c r="H6" s="14"/>
      <c r="I6" s="14"/>
      <c r="J6" s="14"/>
      <c r="M6" s="11">
        <f>D6+E6+F6+G6+H6</f>
        <v>266</v>
      </c>
      <c r="N6">
        <f>M6*0.17</f>
        <v>45.220000000000006</v>
      </c>
      <c r="O6">
        <f>I6*0.15</f>
        <v>0</v>
      </c>
      <c r="P6">
        <f>ROUND(N6+O6,0)</f>
        <v>45</v>
      </c>
    </row>
    <row r="7" spans="1:16" x14ac:dyDescent="0.25">
      <c r="A7" s="12" t="s">
        <v>89</v>
      </c>
      <c r="B7" s="12">
        <v>5</v>
      </c>
      <c r="C7" s="13" t="s">
        <v>90</v>
      </c>
      <c r="D7" s="14">
        <v>92</v>
      </c>
      <c r="E7" s="14">
        <v>87</v>
      </c>
      <c r="F7" s="14">
        <v>93</v>
      </c>
      <c r="G7" s="15"/>
      <c r="H7" s="14"/>
      <c r="I7" s="14"/>
      <c r="J7" s="14"/>
      <c r="M7" s="11">
        <f>D7+E7+F7+G7+H7</f>
        <v>272</v>
      </c>
      <c r="N7">
        <f>M7*0.17</f>
        <v>46.24</v>
      </c>
      <c r="O7">
        <f>I7*0.15</f>
        <v>0</v>
      </c>
      <c r="P7">
        <f>ROUND(N7+O7,0)</f>
        <v>46</v>
      </c>
    </row>
    <row r="8" spans="1:16" x14ac:dyDescent="0.25">
      <c r="A8" s="12" t="s">
        <v>91</v>
      </c>
      <c r="B8" s="12">
        <v>6</v>
      </c>
      <c r="C8" s="13" t="s">
        <v>92</v>
      </c>
      <c r="D8" s="14">
        <v>87</v>
      </c>
      <c r="E8" s="14">
        <v>75</v>
      </c>
      <c r="F8" s="14">
        <v>76</v>
      </c>
      <c r="G8" s="15"/>
      <c r="H8" s="14"/>
      <c r="I8" s="14"/>
      <c r="J8" s="14"/>
      <c r="M8" s="11">
        <f>D8+E8+F8+G8+H8</f>
        <v>238</v>
      </c>
      <c r="N8">
        <f>M8*0.17</f>
        <v>40.46</v>
      </c>
      <c r="O8">
        <f>I8*0.15</f>
        <v>0</v>
      </c>
      <c r="P8">
        <f>ROUND(N8+O8,0)</f>
        <v>40</v>
      </c>
    </row>
    <row r="9" spans="1:16" x14ac:dyDescent="0.25">
      <c r="A9" s="12" t="s">
        <v>93</v>
      </c>
      <c r="B9" s="12">
        <v>7</v>
      </c>
      <c r="C9" s="13" t="s">
        <v>94</v>
      </c>
      <c r="D9" s="14">
        <v>87</v>
      </c>
      <c r="E9" s="14">
        <v>83</v>
      </c>
      <c r="F9" s="14">
        <v>76</v>
      </c>
      <c r="G9" s="15"/>
      <c r="H9" s="14"/>
      <c r="I9" s="14"/>
      <c r="J9" s="14"/>
      <c r="M9" s="11">
        <f>D9+E9+F9+G9+H9</f>
        <v>246</v>
      </c>
      <c r="N9">
        <f>M9*0.17</f>
        <v>41.82</v>
      </c>
      <c r="O9">
        <f>I9*0.15</f>
        <v>0</v>
      </c>
      <c r="P9">
        <f>ROUND(N9+O9,0)</f>
        <v>42</v>
      </c>
    </row>
    <row r="10" spans="1:16" x14ac:dyDescent="0.25">
      <c r="A10" s="12" t="s">
        <v>95</v>
      </c>
      <c r="B10" s="12">
        <v>8</v>
      </c>
      <c r="C10" s="13" t="s">
        <v>96</v>
      </c>
      <c r="D10" s="14">
        <v>83</v>
      </c>
      <c r="E10" s="14">
        <v>86</v>
      </c>
      <c r="F10" s="14">
        <v>78</v>
      </c>
      <c r="G10" s="15"/>
      <c r="H10" s="14"/>
      <c r="I10" s="14"/>
      <c r="J10" s="14"/>
      <c r="M10" s="11">
        <f>D10+E10+F10+G10+H10</f>
        <v>247</v>
      </c>
      <c r="N10">
        <f>M10*0.17</f>
        <v>41.99</v>
      </c>
      <c r="O10">
        <f>I10*0.15</f>
        <v>0</v>
      </c>
      <c r="P10">
        <f>ROUND(N10+O10,0)</f>
        <v>42</v>
      </c>
    </row>
    <row r="11" spans="1:16" x14ac:dyDescent="0.25">
      <c r="A11" s="12" t="s">
        <v>97</v>
      </c>
      <c r="B11" s="12">
        <v>9</v>
      </c>
      <c r="C11" s="13" t="s">
        <v>98</v>
      </c>
      <c r="D11" s="14">
        <v>99</v>
      </c>
      <c r="E11" s="14">
        <v>93</v>
      </c>
      <c r="F11" s="14">
        <v>94</v>
      </c>
      <c r="G11" s="15"/>
      <c r="H11" s="14"/>
      <c r="I11" s="14"/>
      <c r="J11" s="14"/>
      <c r="M11" s="11">
        <f>D11+E11+F11+G11+H11</f>
        <v>286</v>
      </c>
      <c r="N11">
        <f>M11*0.17</f>
        <v>48.620000000000005</v>
      </c>
      <c r="O11">
        <f>I11*0.15</f>
        <v>0</v>
      </c>
      <c r="P11">
        <f>ROUND(N11+O11,0)</f>
        <v>49</v>
      </c>
    </row>
    <row r="12" spans="1:16" x14ac:dyDescent="0.25">
      <c r="A12" s="12" t="s">
        <v>99</v>
      </c>
      <c r="B12" s="12">
        <v>10</v>
      </c>
      <c r="C12" s="13" t="s">
        <v>100</v>
      </c>
      <c r="D12" s="14">
        <v>73</v>
      </c>
      <c r="E12" s="14">
        <v>65</v>
      </c>
      <c r="F12" s="14">
        <v>61</v>
      </c>
      <c r="G12" s="15"/>
      <c r="H12" s="14"/>
      <c r="I12" s="14"/>
      <c r="J12" s="14"/>
      <c r="M12" s="11">
        <f>D12+E12+F12+G12+H12</f>
        <v>199</v>
      </c>
      <c r="N12">
        <f>M12*0.17</f>
        <v>33.830000000000005</v>
      </c>
      <c r="O12">
        <f>I12*0.15</f>
        <v>0</v>
      </c>
      <c r="P12">
        <f>ROUND(N12+O12,0)</f>
        <v>34</v>
      </c>
    </row>
    <row r="13" spans="1:16" x14ac:dyDescent="0.25">
      <c r="A13" s="12" t="s">
        <v>101</v>
      </c>
      <c r="B13" s="12">
        <v>11</v>
      </c>
      <c r="C13" s="13" t="s">
        <v>102</v>
      </c>
      <c r="D13" s="14">
        <v>82</v>
      </c>
      <c r="E13" s="14">
        <v>71</v>
      </c>
      <c r="F13" s="14">
        <v>67</v>
      </c>
      <c r="G13" s="15"/>
      <c r="H13" s="14"/>
      <c r="I13" s="14"/>
      <c r="J13" s="14"/>
      <c r="M13" s="11">
        <f>D13+E13+F13+G13+H13</f>
        <v>220</v>
      </c>
      <c r="N13">
        <f>M13*0.17</f>
        <v>37.400000000000006</v>
      </c>
      <c r="O13">
        <f>I13*0.15</f>
        <v>0</v>
      </c>
      <c r="P13">
        <f>ROUND(N13+O13,0)</f>
        <v>37</v>
      </c>
    </row>
    <row r="14" spans="1:16" x14ac:dyDescent="0.25">
      <c r="A14" s="12" t="s">
        <v>103</v>
      </c>
      <c r="B14" s="12">
        <v>12</v>
      </c>
      <c r="C14" s="13" t="s">
        <v>104</v>
      </c>
      <c r="D14" s="14">
        <v>92</v>
      </c>
      <c r="E14" s="14">
        <v>81</v>
      </c>
      <c r="F14" s="14">
        <v>76</v>
      </c>
      <c r="G14" s="15"/>
      <c r="H14" s="14"/>
      <c r="I14" s="14"/>
      <c r="J14" s="14"/>
      <c r="M14" s="11">
        <f>D14+E14+F14+G14+H14</f>
        <v>249</v>
      </c>
      <c r="N14">
        <f>M14*0.17</f>
        <v>42.330000000000005</v>
      </c>
      <c r="O14">
        <f>I14*0.15</f>
        <v>0</v>
      </c>
      <c r="P14">
        <f>ROUND(N14+O14,0)</f>
        <v>42</v>
      </c>
    </row>
    <row r="15" spans="1:16" x14ac:dyDescent="0.25">
      <c r="A15" s="12" t="s">
        <v>105</v>
      </c>
      <c r="B15" s="12">
        <v>13</v>
      </c>
      <c r="C15" s="13" t="s">
        <v>106</v>
      </c>
      <c r="D15" s="14">
        <v>87</v>
      </c>
      <c r="E15" s="14">
        <v>75</v>
      </c>
      <c r="F15" s="14">
        <v>71</v>
      </c>
      <c r="G15" s="15"/>
      <c r="H15" s="14"/>
      <c r="I15" s="14"/>
      <c r="J15" s="14"/>
      <c r="M15" s="11">
        <f>D15+E15+F15+G15+H15</f>
        <v>233</v>
      </c>
      <c r="N15">
        <f>M15*0.17</f>
        <v>39.61</v>
      </c>
      <c r="O15">
        <f>I15*0.15</f>
        <v>0</v>
      </c>
      <c r="P15">
        <f>ROUND(N15+O15,0)</f>
        <v>40</v>
      </c>
    </row>
    <row r="16" spans="1:16" x14ac:dyDescent="0.25">
      <c r="A16" s="12" t="s">
        <v>107</v>
      </c>
      <c r="B16" s="12">
        <v>14</v>
      </c>
      <c r="C16" s="13" t="s">
        <v>108</v>
      </c>
      <c r="D16" s="14">
        <v>81</v>
      </c>
      <c r="E16" s="14">
        <v>69</v>
      </c>
      <c r="F16" s="14">
        <v>63</v>
      </c>
      <c r="G16" s="15"/>
      <c r="H16" s="14"/>
      <c r="I16" s="14"/>
      <c r="J16" s="14"/>
      <c r="M16" s="11">
        <f>D16+E16+F16+G16+H16</f>
        <v>213</v>
      </c>
      <c r="N16">
        <f>M16*0.17</f>
        <v>36.21</v>
      </c>
      <c r="O16">
        <f>I16*0.15</f>
        <v>0</v>
      </c>
      <c r="P16">
        <f>ROUND(N16+O16,0)</f>
        <v>36</v>
      </c>
    </row>
    <row r="17" spans="1:16" x14ac:dyDescent="0.25">
      <c r="A17" s="12" t="s">
        <v>109</v>
      </c>
      <c r="B17" s="12">
        <v>15</v>
      </c>
      <c r="C17" s="13" t="s">
        <v>110</v>
      </c>
      <c r="D17" s="14">
        <v>66</v>
      </c>
      <c r="E17" s="14">
        <v>67</v>
      </c>
      <c r="F17" s="14">
        <v>45</v>
      </c>
      <c r="G17" s="15"/>
      <c r="H17" s="14"/>
      <c r="I17" s="14"/>
      <c r="J17" s="14"/>
      <c r="M17" s="11">
        <f>D17+E17+F17+G17+H17</f>
        <v>178</v>
      </c>
      <c r="N17">
        <f>M17*0.17</f>
        <v>30.26</v>
      </c>
      <c r="O17">
        <f>I17*0.15</f>
        <v>0</v>
      </c>
      <c r="P17">
        <f>ROUND(N17+O17,0)</f>
        <v>30</v>
      </c>
    </row>
    <row r="18" spans="1:16" x14ac:dyDescent="0.25">
      <c r="A18" s="12" t="s">
        <v>111</v>
      </c>
      <c r="B18" s="12">
        <v>16</v>
      </c>
      <c r="C18" s="13" t="s">
        <v>112</v>
      </c>
      <c r="D18" s="14">
        <v>84</v>
      </c>
      <c r="E18" s="14">
        <v>69</v>
      </c>
      <c r="F18" s="14">
        <v>61</v>
      </c>
      <c r="G18" s="15"/>
      <c r="H18" s="14"/>
      <c r="I18" s="14"/>
      <c r="J18" s="14"/>
      <c r="M18" s="11">
        <f>D18+E18+F18+G18+H18</f>
        <v>214</v>
      </c>
      <c r="N18">
        <f>M18*0.17</f>
        <v>36.380000000000003</v>
      </c>
      <c r="O18">
        <f>I18*0.15</f>
        <v>0</v>
      </c>
      <c r="P18">
        <f>ROUND(N18+O18,0)</f>
        <v>36</v>
      </c>
    </row>
    <row r="19" spans="1:16" x14ac:dyDescent="0.25">
      <c r="A19" s="12" t="s">
        <v>113</v>
      </c>
      <c r="B19" s="12">
        <v>17</v>
      </c>
      <c r="C19" s="13" t="s">
        <v>114</v>
      </c>
      <c r="D19" s="14">
        <v>89</v>
      </c>
      <c r="E19" s="14">
        <v>74</v>
      </c>
      <c r="F19" s="14">
        <v>71</v>
      </c>
      <c r="G19" s="15"/>
      <c r="H19" s="14"/>
      <c r="I19" s="14"/>
      <c r="J19" s="14"/>
      <c r="M19" s="11">
        <f>D19+E19+F19+G19+H19</f>
        <v>234</v>
      </c>
      <c r="N19">
        <f>M19*0.17</f>
        <v>39.78</v>
      </c>
      <c r="O19">
        <f>I19*0.15</f>
        <v>0</v>
      </c>
      <c r="P19">
        <f>ROUND(N19+O19,0)</f>
        <v>40</v>
      </c>
    </row>
    <row r="20" spans="1:16" x14ac:dyDescent="0.25">
      <c r="A20" s="12" t="s">
        <v>115</v>
      </c>
      <c r="B20" s="12">
        <v>18</v>
      </c>
      <c r="C20" s="13" t="s">
        <v>116</v>
      </c>
      <c r="D20" s="14">
        <v>72</v>
      </c>
      <c r="E20" s="14">
        <v>57</v>
      </c>
      <c r="F20" s="14">
        <v>57</v>
      </c>
      <c r="G20" s="15"/>
      <c r="H20" s="14"/>
      <c r="I20" s="14"/>
      <c r="J20" s="14"/>
      <c r="M20" s="11">
        <f>D20+E20+F20+G20+H20</f>
        <v>186</v>
      </c>
      <c r="N20">
        <f>M20*0.17</f>
        <v>31.62</v>
      </c>
      <c r="O20">
        <f>I20*0.15</f>
        <v>0</v>
      </c>
      <c r="P20">
        <f>ROUND(N20+O20,0)</f>
        <v>32</v>
      </c>
    </row>
    <row r="21" spans="1:16" x14ac:dyDescent="0.25">
      <c r="A21" s="12" t="s">
        <v>117</v>
      </c>
      <c r="B21" s="12">
        <v>19</v>
      </c>
      <c r="C21" s="13" t="s">
        <v>118</v>
      </c>
      <c r="D21" s="14">
        <v>94</v>
      </c>
      <c r="E21" s="14">
        <v>81</v>
      </c>
      <c r="F21" s="14">
        <v>80</v>
      </c>
      <c r="G21" s="15"/>
      <c r="H21" s="14"/>
      <c r="I21" s="14"/>
      <c r="J21" s="14"/>
      <c r="M21" s="11">
        <f>D21+E21+F21+G21+H21</f>
        <v>255</v>
      </c>
      <c r="N21">
        <f>M21*0.17</f>
        <v>43.35</v>
      </c>
      <c r="O21">
        <f>I21*0.15</f>
        <v>0</v>
      </c>
      <c r="P21">
        <f>ROUND(N21+O21,0)</f>
        <v>43</v>
      </c>
    </row>
    <row r="22" spans="1:16" x14ac:dyDescent="0.25">
      <c r="A22" s="12" t="s">
        <v>119</v>
      </c>
      <c r="B22" s="12">
        <v>20</v>
      </c>
      <c r="C22" s="13" t="s">
        <v>120</v>
      </c>
      <c r="D22" s="14">
        <v>92</v>
      </c>
      <c r="E22" s="14">
        <v>80</v>
      </c>
      <c r="F22" s="14">
        <v>93</v>
      </c>
      <c r="G22" s="15"/>
      <c r="H22" s="14"/>
      <c r="I22" s="14"/>
      <c r="J22" s="14"/>
      <c r="M22" s="11">
        <f>D22+E22+F22+G22+H22</f>
        <v>265</v>
      </c>
      <c r="N22">
        <f>M22*0.17</f>
        <v>45.050000000000004</v>
      </c>
      <c r="O22">
        <f>I22*0.15</f>
        <v>0</v>
      </c>
      <c r="P22">
        <f>ROUND(N22+O22,0)</f>
        <v>45</v>
      </c>
    </row>
    <row r="23" spans="1:16" x14ac:dyDescent="0.25">
      <c r="A23" s="12" t="s">
        <v>121</v>
      </c>
      <c r="B23" s="12">
        <v>21</v>
      </c>
      <c r="C23" s="13" t="s">
        <v>122</v>
      </c>
      <c r="D23" s="14">
        <v>71</v>
      </c>
      <c r="E23" s="14">
        <v>71</v>
      </c>
      <c r="F23" s="14">
        <v>62</v>
      </c>
      <c r="G23" s="15"/>
      <c r="H23" s="14"/>
      <c r="I23" s="14"/>
      <c r="J23" s="14"/>
      <c r="M23" s="11">
        <f>D23+E23+F23+G23+H23</f>
        <v>204</v>
      </c>
      <c r="N23">
        <f>M23*0.17</f>
        <v>34.68</v>
      </c>
      <c r="O23">
        <f>I23*0.15</f>
        <v>0</v>
      </c>
      <c r="P23">
        <f>ROUND(N23+O23,0)</f>
        <v>35</v>
      </c>
    </row>
    <row r="24" spans="1:16" x14ac:dyDescent="0.25">
      <c r="A24" s="12" t="s">
        <v>123</v>
      </c>
      <c r="B24" s="12">
        <v>22</v>
      </c>
      <c r="C24" s="13" t="s">
        <v>124</v>
      </c>
      <c r="D24" s="14">
        <v>89</v>
      </c>
      <c r="E24" s="14">
        <v>92</v>
      </c>
      <c r="F24" s="14">
        <v>81</v>
      </c>
      <c r="G24" s="15"/>
      <c r="H24" s="14"/>
      <c r="I24" s="14"/>
      <c r="J24" s="14"/>
      <c r="M24" s="11">
        <f>D24+E24+F24+G24+H24</f>
        <v>262</v>
      </c>
      <c r="N24">
        <f>M24*0.17</f>
        <v>44.540000000000006</v>
      </c>
      <c r="O24">
        <f>I24*0.15</f>
        <v>0</v>
      </c>
      <c r="P24">
        <f>ROUND(N24+O24,0)</f>
        <v>45</v>
      </c>
    </row>
    <row r="25" spans="1:16" x14ac:dyDescent="0.25">
      <c r="A25" s="12" t="s">
        <v>125</v>
      </c>
      <c r="B25" s="12">
        <v>23</v>
      </c>
      <c r="C25" s="13" t="s">
        <v>126</v>
      </c>
      <c r="D25" s="14">
        <v>79</v>
      </c>
      <c r="E25" s="14">
        <v>60</v>
      </c>
      <c r="F25" s="14">
        <v>64</v>
      </c>
      <c r="G25" s="15"/>
      <c r="H25" s="14"/>
      <c r="I25" s="14"/>
      <c r="J25" s="14"/>
      <c r="M25" s="11">
        <f>D25+E25+F25+G25+H25</f>
        <v>203</v>
      </c>
      <c r="N25">
        <f>M25*0.17</f>
        <v>34.510000000000005</v>
      </c>
      <c r="O25">
        <f>I25*0.15</f>
        <v>0</v>
      </c>
      <c r="P25">
        <f>ROUND(N25+O25,0)</f>
        <v>35</v>
      </c>
    </row>
  </sheetData>
  <sheetProtection algorithmName="SHA-512" hashValue="qeramDIN6S9fkwEyFjzcFNzfyvlaUeWIfInjSOpH3eGAA8/73bmspuGGUAAsxqfuMNs7wpwELClMcHWKlKuPkA==" saltValue="k/d7te8aYWt7FomYIxA6Cg==" spinCount="100000" sheet="1" objects="1" scenarios="1"/>
  <dataValidations count="23">
    <dataValidation type="whole" allowBlank="1" showInputMessage="1" showErrorMessage="1" errorTitle="Valor fuera de rango" error="Ingrese un valor correcto" sqref="G3" xr:uid="{99DA3A74-6F18-4451-B6ED-F862623EE3FA}">
      <formula1>0</formula1>
      <formula2>100</formula2>
    </dataValidation>
    <dataValidation type="whole" allowBlank="1" showInputMessage="1" showErrorMessage="1" errorTitle="Valor fuera de rango" error="Ingrese un valor correcto" sqref="G4" xr:uid="{D1D30512-DC73-428F-BE1B-65E9D8F6995F}">
      <formula1>0</formula1>
      <formula2>100</formula2>
    </dataValidation>
    <dataValidation type="whole" allowBlank="1" showInputMessage="1" showErrorMessage="1" errorTitle="Valor fuera de rango" error="Ingrese un valor correcto" sqref="G5" xr:uid="{1B98B5C6-B536-44B7-8905-13154152F7D8}">
      <formula1>0</formula1>
      <formula2>100</formula2>
    </dataValidation>
    <dataValidation type="whole" allowBlank="1" showInputMessage="1" showErrorMessage="1" errorTitle="Valor fuera de rango" error="Ingrese un valor correcto" sqref="G6" xr:uid="{C24DE78F-0FB6-4D94-B012-40D662F2D7F5}">
      <formula1>0</formula1>
      <formula2>100</formula2>
    </dataValidation>
    <dataValidation type="whole" allowBlank="1" showInputMessage="1" showErrorMessage="1" errorTitle="Valor fuera de rango" error="Ingrese un valor correcto" sqref="G7" xr:uid="{99E70214-72A6-4531-BE77-958DF6CAD1D7}">
      <formula1>0</formula1>
      <formula2>100</formula2>
    </dataValidation>
    <dataValidation type="whole" allowBlank="1" showInputMessage="1" showErrorMessage="1" errorTitle="Valor fuera de rango" error="Ingrese un valor correcto" sqref="G8" xr:uid="{B1FF76EC-E452-4E66-9752-7A8830B4FBD8}">
      <formula1>0</formula1>
      <formula2>100</formula2>
    </dataValidation>
    <dataValidation type="whole" allowBlank="1" showInputMessage="1" showErrorMessage="1" errorTitle="Valor fuera de rango" error="Ingrese un valor correcto" sqref="G9" xr:uid="{3DC5C2E7-7341-493B-99D7-8F4C15709A32}">
      <formula1>0</formula1>
      <formula2>100</formula2>
    </dataValidation>
    <dataValidation type="whole" allowBlank="1" showInputMessage="1" showErrorMessage="1" errorTitle="Valor fuera de rango" error="Ingrese un valor correcto" sqref="G10" xr:uid="{BFF555E9-6FE5-4098-B0B3-451528B5D57C}">
      <formula1>0</formula1>
      <formula2>100</formula2>
    </dataValidation>
    <dataValidation type="whole" allowBlank="1" showInputMessage="1" showErrorMessage="1" errorTitle="Valor fuera de rango" error="Ingrese un valor correcto" sqref="G11" xr:uid="{F9DAF11C-8908-4A6F-B73A-F26EC1D22660}">
      <formula1>0</formula1>
      <formula2>100</formula2>
    </dataValidation>
    <dataValidation type="whole" allowBlank="1" showInputMessage="1" showErrorMessage="1" errorTitle="Valor fuera de rango" error="Ingrese un valor correcto" sqref="G12" xr:uid="{9F29108C-EBE4-4844-A3AD-081939A2DCF1}">
      <formula1>0</formula1>
      <formula2>100</formula2>
    </dataValidation>
    <dataValidation type="whole" allowBlank="1" showInputMessage="1" showErrorMessage="1" errorTitle="Valor fuera de rango" error="Ingrese un valor correcto" sqref="G13" xr:uid="{5FE065B8-BD1D-456B-9C39-5562ABF7745E}">
      <formula1>0</formula1>
      <formula2>100</formula2>
    </dataValidation>
    <dataValidation type="whole" allowBlank="1" showInputMessage="1" showErrorMessage="1" errorTitle="Valor fuera de rango" error="Ingrese un valor correcto" sqref="G14" xr:uid="{B5375C09-BCDE-4364-9A08-D73E5954E07B}">
      <formula1>0</formula1>
      <formula2>100</formula2>
    </dataValidation>
    <dataValidation type="whole" allowBlank="1" showInputMessage="1" showErrorMessage="1" errorTitle="Valor fuera de rango" error="Ingrese un valor correcto" sqref="G15" xr:uid="{A881CCAD-F00F-4790-86C1-B42B66BF3B55}">
      <formula1>0</formula1>
      <formula2>100</formula2>
    </dataValidation>
    <dataValidation type="whole" allowBlank="1" showInputMessage="1" showErrorMessage="1" errorTitle="Valor fuera de rango" error="Ingrese un valor correcto" sqref="G16" xr:uid="{DC358F78-0D64-407A-BC80-8101274A05CB}">
      <formula1>0</formula1>
      <formula2>100</formula2>
    </dataValidation>
    <dataValidation type="whole" allowBlank="1" showInputMessage="1" showErrorMessage="1" errorTitle="Valor fuera de rango" error="Ingrese un valor correcto" sqref="G17" xr:uid="{6683439D-8F24-4C8A-A5EC-7E3C18D5C0AF}">
      <formula1>0</formula1>
      <formula2>100</formula2>
    </dataValidation>
    <dataValidation type="whole" allowBlank="1" showInputMessage="1" showErrorMessage="1" errorTitle="Valor fuera de rango" error="Ingrese un valor correcto" sqref="G18" xr:uid="{7663328B-C8FA-44E6-BE1C-811340CE6248}">
      <formula1>0</formula1>
      <formula2>100</formula2>
    </dataValidation>
    <dataValidation type="whole" allowBlank="1" showInputMessage="1" showErrorMessage="1" errorTitle="Valor fuera de rango" error="Ingrese un valor correcto" sqref="G19" xr:uid="{8EB16B72-B184-41DC-A3E4-EBF19B1ABEBE}">
      <formula1>0</formula1>
      <formula2>100</formula2>
    </dataValidation>
    <dataValidation type="whole" allowBlank="1" showInputMessage="1" showErrorMessage="1" errorTitle="Valor fuera de rango" error="Ingrese un valor correcto" sqref="G20" xr:uid="{4884FBB1-A97D-43CF-9675-F0F7179972B7}">
      <formula1>0</formula1>
      <formula2>100</formula2>
    </dataValidation>
    <dataValidation type="whole" allowBlank="1" showInputMessage="1" showErrorMessage="1" errorTitle="Valor fuera de rango" error="Ingrese un valor correcto" sqref="G21" xr:uid="{7A6212FA-1A6A-48E1-A9D1-B21CBEF2FA4C}">
      <formula1>0</formula1>
      <formula2>100</formula2>
    </dataValidation>
    <dataValidation type="whole" allowBlank="1" showInputMessage="1" showErrorMessage="1" errorTitle="Valor fuera de rango" error="Ingrese un valor correcto" sqref="G22" xr:uid="{D2D11A8F-266A-44CC-B2EF-6E231924C874}">
      <formula1>0</formula1>
      <formula2>100</formula2>
    </dataValidation>
    <dataValidation type="whole" allowBlank="1" showInputMessage="1" showErrorMessage="1" errorTitle="Valor fuera de rango" error="Ingrese un valor correcto" sqref="G23" xr:uid="{EB401E7F-8D8B-45D8-BDEA-B4CB02787D12}">
      <formula1>0</formula1>
      <formula2>100</formula2>
    </dataValidation>
    <dataValidation type="whole" allowBlank="1" showInputMessage="1" showErrorMessage="1" errorTitle="Valor fuera de rango" error="Ingrese un valor correcto" sqref="G24" xr:uid="{D6A570D9-6D8D-4DDA-B67F-0634CE4577A3}">
      <formula1>0</formula1>
      <formula2>100</formula2>
    </dataValidation>
    <dataValidation type="whole" allowBlank="1" showInputMessage="1" showErrorMessage="1" errorTitle="Valor fuera de rango" error="Ingrese un valor correcto" sqref="G25" xr:uid="{A7794C1A-262A-4813-AFF9-53FD3F65BF66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9D3B8-4D92-4DF1-9D2C-A40C89241258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129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128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90</v>
      </c>
      <c r="E3" s="14">
        <v>91</v>
      </c>
      <c r="F3" s="14">
        <v>88</v>
      </c>
      <c r="G3" s="15"/>
      <c r="H3" s="14"/>
      <c r="I3" s="14"/>
      <c r="J3" s="14"/>
      <c r="M3" s="11">
        <f>D3+E3+F3+G3+H3</f>
        <v>269</v>
      </c>
      <c r="N3">
        <f>M3*0.17</f>
        <v>45.730000000000004</v>
      </c>
      <c r="O3">
        <f>I3*0.15</f>
        <v>0</v>
      </c>
      <c r="P3">
        <f>ROUND(N3+O3,0)</f>
        <v>46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85</v>
      </c>
      <c r="E4" s="14">
        <v>78</v>
      </c>
      <c r="F4" s="14">
        <v>64</v>
      </c>
      <c r="G4" s="15"/>
      <c r="H4" s="14"/>
      <c r="I4" s="14"/>
      <c r="J4" s="14"/>
      <c r="M4" s="11">
        <f>D4+E4+F4+G4+H4</f>
        <v>227</v>
      </c>
      <c r="N4">
        <f>M4*0.17</f>
        <v>38.590000000000003</v>
      </c>
      <c r="O4">
        <f>I4*0.15</f>
        <v>0</v>
      </c>
      <c r="P4">
        <f>ROUND(N4+O4,0)</f>
        <v>39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97</v>
      </c>
      <c r="E5" s="14">
        <v>94</v>
      </c>
      <c r="F5" s="14">
        <v>95</v>
      </c>
      <c r="G5" s="15"/>
      <c r="H5" s="14"/>
      <c r="I5" s="14"/>
      <c r="J5" s="14"/>
      <c r="M5" s="11">
        <f>D5+E5+F5+G5+H5</f>
        <v>286</v>
      </c>
      <c r="N5">
        <f>M5*0.17</f>
        <v>48.620000000000005</v>
      </c>
      <c r="O5">
        <f>I5*0.15</f>
        <v>0</v>
      </c>
      <c r="P5">
        <f>ROUND(N5+O5,0)</f>
        <v>49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78</v>
      </c>
      <c r="E6" s="14">
        <v>70</v>
      </c>
      <c r="F6" s="14">
        <v>62</v>
      </c>
      <c r="G6" s="15"/>
      <c r="H6" s="14"/>
      <c r="I6" s="14"/>
      <c r="J6" s="14"/>
      <c r="M6" s="11">
        <f>D6+E6+F6+G6+H6</f>
        <v>210</v>
      </c>
      <c r="N6">
        <f>M6*0.17</f>
        <v>35.700000000000003</v>
      </c>
      <c r="O6">
        <f>I6*0.15</f>
        <v>0</v>
      </c>
      <c r="P6">
        <f>ROUND(N6+O6,0)</f>
        <v>36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85</v>
      </c>
      <c r="E7" s="14">
        <v>81</v>
      </c>
      <c r="F7" s="14">
        <v>69</v>
      </c>
      <c r="G7" s="15"/>
      <c r="H7" s="14"/>
      <c r="I7" s="14"/>
      <c r="J7" s="14"/>
      <c r="M7" s="11">
        <f>D7+E7+F7+G7+H7</f>
        <v>235</v>
      </c>
      <c r="N7">
        <f>M7*0.17</f>
        <v>39.950000000000003</v>
      </c>
      <c r="O7">
        <f>I7*0.15</f>
        <v>0</v>
      </c>
      <c r="P7">
        <f>ROUND(N7+O7,0)</f>
        <v>40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89</v>
      </c>
      <c r="E8" s="14">
        <v>85</v>
      </c>
      <c r="F8" s="14">
        <v>75</v>
      </c>
      <c r="G8" s="15"/>
      <c r="H8" s="14"/>
      <c r="I8" s="14"/>
      <c r="J8" s="14"/>
      <c r="M8" s="11">
        <f>D8+E8+F8+G8+H8</f>
        <v>249</v>
      </c>
      <c r="N8">
        <f>M8*0.17</f>
        <v>42.330000000000005</v>
      </c>
      <c r="O8">
        <f>I8*0.15</f>
        <v>0</v>
      </c>
      <c r="P8">
        <f>ROUND(N8+O8,0)</f>
        <v>42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89</v>
      </c>
      <c r="E9" s="14">
        <v>88</v>
      </c>
      <c r="F9" s="14">
        <v>85</v>
      </c>
      <c r="G9" s="15"/>
      <c r="H9" s="14"/>
      <c r="I9" s="14"/>
      <c r="J9" s="14"/>
      <c r="M9" s="11">
        <f>D9+E9+F9+G9+H9</f>
        <v>262</v>
      </c>
      <c r="N9">
        <f>M9*0.17</f>
        <v>44.540000000000006</v>
      </c>
      <c r="O9">
        <f>I9*0.15</f>
        <v>0</v>
      </c>
      <c r="P9">
        <f>ROUND(N9+O9,0)</f>
        <v>45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77</v>
      </c>
      <c r="E10" s="14">
        <v>68</v>
      </c>
      <c r="F10" s="14">
        <v>54</v>
      </c>
      <c r="G10" s="15"/>
      <c r="H10" s="14"/>
      <c r="I10" s="14"/>
      <c r="J10" s="14"/>
      <c r="M10" s="11">
        <f>D10+E10+F10+G10+H10</f>
        <v>199</v>
      </c>
      <c r="N10">
        <f>M10*0.17</f>
        <v>33.830000000000005</v>
      </c>
      <c r="O10">
        <f>I10*0.15</f>
        <v>0</v>
      </c>
      <c r="P10">
        <f>ROUND(N10+O10,0)</f>
        <v>34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95</v>
      </c>
      <c r="E11" s="14">
        <v>89</v>
      </c>
      <c r="F11" s="14">
        <v>95</v>
      </c>
      <c r="G11" s="15"/>
      <c r="H11" s="14"/>
      <c r="I11" s="14"/>
      <c r="J11" s="14"/>
      <c r="M11" s="11">
        <f>D11+E11+F11+G11+H11</f>
        <v>279</v>
      </c>
      <c r="N11">
        <f>M11*0.17</f>
        <v>47.430000000000007</v>
      </c>
      <c r="O11">
        <f>I11*0.15</f>
        <v>0</v>
      </c>
      <c r="P11">
        <f>ROUND(N11+O11,0)</f>
        <v>47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81</v>
      </c>
      <c r="E12" s="14">
        <v>76</v>
      </c>
      <c r="F12" s="14">
        <v>55</v>
      </c>
      <c r="G12" s="15"/>
      <c r="H12" s="14"/>
      <c r="I12" s="14"/>
      <c r="J12" s="14"/>
      <c r="M12" s="11">
        <f>D12+E12+F12+G12+H12</f>
        <v>212</v>
      </c>
      <c r="N12">
        <f>M12*0.17</f>
        <v>36.04</v>
      </c>
      <c r="O12">
        <f>I12*0.15</f>
        <v>0</v>
      </c>
      <c r="P12">
        <f>ROUND(N12+O12,0)</f>
        <v>36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95</v>
      </c>
      <c r="E13" s="14">
        <v>92</v>
      </c>
      <c r="F13" s="14">
        <v>87</v>
      </c>
      <c r="G13" s="15"/>
      <c r="H13" s="14"/>
      <c r="I13" s="14"/>
      <c r="J13" s="14"/>
      <c r="M13" s="11">
        <f>D13+E13+F13+G13+H13</f>
        <v>274</v>
      </c>
      <c r="N13">
        <f>M13*0.17</f>
        <v>46.580000000000005</v>
      </c>
      <c r="O13">
        <f>I13*0.15</f>
        <v>0</v>
      </c>
      <c r="P13">
        <f>ROUND(N13+O13,0)</f>
        <v>47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53</v>
      </c>
      <c r="E14" s="14">
        <v>66</v>
      </c>
      <c r="F14" s="14">
        <v>52</v>
      </c>
      <c r="G14" s="15"/>
      <c r="H14" s="14"/>
      <c r="I14" s="14"/>
      <c r="J14" s="14"/>
      <c r="M14" s="11">
        <f>D14+E14+F14+G14+H14</f>
        <v>171</v>
      </c>
      <c r="N14">
        <f>M14*0.17</f>
        <v>29.070000000000004</v>
      </c>
      <c r="O14">
        <f>I14*0.15</f>
        <v>0</v>
      </c>
      <c r="P14">
        <f>ROUND(N14+O14,0)</f>
        <v>29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99</v>
      </c>
      <c r="E15" s="14">
        <v>97</v>
      </c>
      <c r="F15" s="14">
        <v>99</v>
      </c>
      <c r="G15" s="15"/>
      <c r="H15" s="14"/>
      <c r="I15" s="14"/>
      <c r="J15" s="14"/>
      <c r="M15" s="11">
        <f>D15+E15+F15+G15+H15</f>
        <v>295</v>
      </c>
      <c r="N15">
        <f>M15*0.17</f>
        <v>50.150000000000006</v>
      </c>
      <c r="O15">
        <f>I15*0.15</f>
        <v>0</v>
      </c>
      <c r="P15">
        <f>ROUND(N15+O15,0)</f>
        <v>50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73</v>
      </c>
      <c r="E16" s="14">
        <v>72</v>
      </c>
      <c r="F16" s="14">
        <v>67</v>
      </c>
      <c r="G16" s="15"/>
      <c r="H16" s="14"/>
      <c r="I16" s="14"/>
      <c r="J16" s="14"/>
      <c r="M16" s="11">
        <f>D16+E16+F16+G16+H16</f>
        <v>212</v>
      </c>
      <c r="N16">
        <f>M16*0.17</f>
        <v>36.04</v>
      </c>
      <c r="O16">
        <f>I16*0.15</f>
        <v>0</v>
      </c>
      <c r="P16">
        <f>ROUND(N16+O16,0)</f>
        <v>36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79</v>
      </c>
      <c r="E17" s="14">
        <v>89</v>
      </c>
      <c r="F17" s="14">
        <v>75</v>
      </c>
      <c r="G17" s="15"/>
      <c r="H17" s="14"/>
      <c r="I17" s="14"/>
      <c r="J17" s="14"/>
      <c r="M17" s="11">
        <f>D17+E17+F17+G17+H17</f>
        <v>243</v>
      </c>
      <c r="N17">
        <f>M17*0.17</f>
        <v>41.31</v>
      </c>
      <c r="O17">
        <f>I17*0.15</f>
        <v>0</v>
      </c>
      <c r="P17">
        <f>ROUND(N17+O17,0)</f>
        <v>41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92</v>
      </c>
      <c r="E18" s="14">
        <v>87</v>
      </c>
      <c r="F18" s="14">
        <v>90</v>
      </c>
      <c r="G18" s="15"/>
      <c r="H18" s="14"/>
      <c r="I18" s="14"/>
      <c r="J18" s="14"/>
      <c r="M18" s="11">
        <f>D18+E18+F18+G18+H18</f>
        <v>269</v>
      </c>
      <c r="N18">
        <f>M18*0.17</f>
        <v>45.730000000000004</v>
      </c>
      <c r="O18">
        <f>I18*0.15</f>
        <v>0</v>
      </c>
      <c r="P18">
        <f>ROUND(N18+O18,0)</f>
        <v>46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54</v>
      </c>
      <c r="E19" s="14">
        <v>49</v>
      </c>
      <c r="F19" s="14">
        <v>45</v>
      </c>
      <c r="G19" s="15"/>
      <c r="H19" s="14"/>
      <c r="I19" s="14"/>
      <c r="J19" s="14"/>
      <c r="M19" s="11">
        <f>D19+E19+F19+G19+H19</f>
        <v>148</v>
      </c>
      <c r="N19">
        <f>M19*0.17</f>
        <v>25.16</v>
      </c>
      <c r="O19">
        <f>I19*0.15</f>
        <v>0</v>
      </c>
      <c r="P19">
        <f>ROUND(N19+O19,0)</f>
        <v>25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78</v>
      </c>
      <c r="E20" s="14">
        <v>70</v>
      </c>
      <c r="F20" s="14">
        <v>68</v>
      </c>
      <c r="G20" s="15"/>
      <c r="H20" s="14"/>
      <c r="I20" s="14"/>
      <c r="J20" s="14"/>
      <c r="M20" s="11">
        <f>D20+E20+F20+G20+H20</f>
        <v>216</v>
      </c>
      <c r="N20">
        <f>M20*0.17</f>
        <v>36.720000000000006</v>
      </c>
      <c r="O20">
        <f>I20*0.15</f>
        <v>0</v>
      </c>
      <c r="P20">
        <f>ROUND(N20+O20,0)</f>
        <v>37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85</v>
      </c>
      <c r="E21" s="14">
        <v>82</v>
      </c>
      <c r="F21" s="14">
        <v>79</v>
      </c>
      <c r="G21" s="15"/>
      <c r="H21" s="14"/>
      <c r="I21" s="14"/>
      <c r="J21" s="14"/>
      <c r="M21" s="11">
        <f>D21+E21+F21+G21+H21</f>
        <v>246</v>
      </c>
      <c r="N21">
        <f>M21*0.17</f>
        <v>41.82</v>
      </c>
      <c r="O21">
        <f>I21*0.15</f>
        <v>0</v>
      </c>
      <c r="P21">
        <f>ROUND(N21+O21,0)</f>
        <v>42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81</v>
      </c>
      <c r="E22" s="14">
        <v>75</v>
      </c>
      <c r="F22" s="14">
        <v>66</v>
      </c>
      <c r="G22" s="15"/>
      <c r="H22" s="14"/>
      <c r="I22" s="14"/>
      <c r="J22" s="14"/>
      <c r="M22" s="11">
        <f>D22+E22+F22+G22+H22</f>
        <v>222</v>
      </c>
      <c r="N22">
        <f>M22*0.17</f>
        <v>37.74</v>
      </c>
      <c r="O22">
        <f>I22*0.15</f>
        <v>0</v>
      </c>
      <c r="P22">
        <f>ROUND(N22+O22,0)</f>
        <v>38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97</v>
      </c>
      <c r="E23" s="14">
        <v>93</v>
      </c>
      <c r="F23" s="14">
        <v>92</v>
      </c>
      <c r="G23" s="15"/>
      <c r="H23" s="14"/>
      <c r="I23" s="14"/>
      <c r="J23" s="14"/>
      <c r="M23" s="11">
        <f>D23+E23+F23+G23+H23</f>
        <v>282</v>
      </c>
      <c r="N23">
        <f>M23*0.17</f>
        <v>47.940000000000005</v>
      </c>
      <c r="O23">
        <f>I23*0.15</f>
        <v>0</v>
      </c>
      <c r="P23">
        <f>ROUND(N23+O23,0)</f>
        <v>48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82</v>
      </c>
      <c r="E24" s="14">
        <v>90</v>
      </c>
      <c r="F24" s="14">
        <v>88</v>
      </c>
      <c r="G24" s="15"/>
      <c r="H24" s="14"/>
      <c r="I24" s="14"/>
      <c r="J24" s="14"/>
      <c r="M24" s="11">
        <f>D24+E24+F24+G24+H24</f>
        <v>260</v>
      </c>
      <c r="N24">
        <f>M24*0.17</f>
        <v>44.2</v>
      </c>
      <c r="O24">
        <f>I24*0.15</f>
        <v>0</v>
      </c>
      <c r="P24">
        <f>ROUND(N24+O24,0)</f>
        <v>44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86</v>
      </c>
      <c r="E25" s="14">
        <v>75</v>
      </c>
      <c r="F25" s="14">
        <v>66</v>
      </c>
      <c r="G25" s="15"/>
      <c r="H25" s="14"/>
      <c r="I25" s="14"/>
      <c r="J25" s="14"/>
      <c r="M25" s="11">
        <f>D25+E25+F25+G25+H25</f>
        <v>227</v>
      </c>
      <c r="N25">
        <f>M25*0.17</f>
        <v>38.590000000000003</v>
      </c>
      <c r="O25">
        <f>I25*0.15</f>
        <v>0</v>
      </c>
      <c r="P25">
        <f>ROUND(N25+O25,0)</f>
        <v>39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88</v>
      </c>
      <c r="E26" s="14">
        <v>86</v>
      </c>
      <c r="F26" s="14">
        <v>86</v>
      </c>
      <c r="G26" s="15"/>
      <c r="H26" s="14"/>
      <c r="I26" s="14"/>
      <c r="J26" s="14"/>
      <c r="M26" s="11">
        <f>D26+E26+F26+G26+H26</f>
        <v>260</v>
      </c>
      <c r="N26">
        <f>M26*0.17</f>
        <v>44.2</v>
      </c>
      <c r="O26">
        <f>I26*0.15</f>
        <v>0</v>
      </c>
      <c r="P26">
        <f>ROUND(N26+O26,0)</f>
        <v>44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68</v>
      </c>
      <c r="E27" s="14">
        <v>72</v>
      </c>
      <c r="F27" s="14">
        <v>75</v>
      </c>
      <c r="G27" s="15"/>
      <c r="H27" s="14"/>
      <c r="I27" s="14"/>
      <c r="J27" s="14"/>
      <c r="M27" s="11">
        <f>D27+E27+F27+G27+H27</f>
        <v>215</v>
      </c>
      <c r="N27">
        <f>M27*0.17</f>
        <v>36.550000000000004</v>
      </c>
      <c r="O27">
        <f>I27*0.15</f>
        <v>0</v>
      </c>
      <c r="P27">
        <f>ROUND(N27+O27,0)</f>
        <v>37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89</v>
      </c>
      <c r="E28" s="14">
        <v>85</v>
      </c>
      <c r="F28" s="14">
        <v>86</v>
      </c>
      <c r="G28" s="15"/>
      <c r="H28" s="14"/>
      <c r="I28" s="14"/>
      <c r="J28" s="14"/>
      <c r="M28" s="11">
        <f>D28+E28+F28+G28+H28</f>
        <v>260</v>
      </c>
      <c r="N28">
        <f>M28*0.17</f>
        <v>44.2</v>
      </c>
      <c r="O28">
        <f>I28*0.15</f>
        <v>0</v>
      </c>
      <c r="P28">
        <f>ROUND(N28+O28,0)</f>
        <v>44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86</v>
      </c>
      <c r="E29" s="14">
        <v>84</v>
      </c>
      <c r="F29" s="14">
        <v>91</v>
      </c>
      <c r="G29" s="15"/>
      <c r="H29" s="14"/>
      <c r="I29" s="14"/>
      <c r="J29" s="14"/>
      <c r="M29" s="11">
        <f>D29+E29+F29+G29+H29</f>
        <v>261</v>
      </c>
      <c r="N29">
        <f>M29*0.17</f>
        <v>44.370000000000005</v>
      </c>
      <c r="O29">
        <f>I29*0.15</f>
        <v>0</v>
      </c>
      <c r="P29">
        <f>ROUND(N29+O29,0)</f>
        <v>44</v>
      </c>
    </row>
    <row r="30" spans="1:16" x14ac:dyDescent="0.25">
      <c r="A30" s="12" t="s">
        <v>68</v>
      </c>
      <c r="B30" s="12">
        <v>28</v>
      </c>
      <c r="C30" s="13" t="s">
        <v>69</v>
      </c>
      <c r="D30" s="14">
        <v>74</v>
      </c>
      <c r="E30" s="14">
        <v>69</v>
      </c>
      <c r="F30" s="14">
        <v>79</v>
      </c>
      <c r="G30" s="15"/>
      <c r="H30" s="14"/>
      <c r="I30" s="14"/>
      <c r="J30" s="14"/>
      <c r="M30" s="11">
        <f>D30+E30+F30+G30+H30</f>
        <v>222</v>
      </c>
      <c r="N30">
        <f>M30*0.17</f>
        <v>37.74</v>
      </c>
      <c r="O30">
        <f>I30*0.15</f>
        <v>0</v>
      </c>
      <c r="P30">
        <f>ROUND(N30+O30,0)</f>
        <v>38</v>
      </c>
    </row>
    <row r="31" spans="1:16" x14ac:dyDescent="0.25">
      <c r="A31" s="12" t="s">
        <v>70</v>
      </c>
      <c r="B31" s="12">
        <v>29</v>
      </c>
      <c r="C31" s="13" t="s">
        <v>71</v>
      </c>
      <c r="D31" s="14">
        <v>73</v>
      </c>
      <c r="E31" s="14">
        <v>68</v>
      </c>
      <c r="F31" s="14">
        <v>69</v>
      </c>
      <c r="G31" s="15"/>
      <c r="H31" s="14"/>
      <c r="I31" s="14"/>
      <c r="J31" s="14"/>
      <c r="M31" s="11">
        <f>D31+E31+F31+G31+H31</f>
        <v>210</v>
      </c>
      <c r="N31">
        <f>M31*0.17</f>
        <v>35.700000000000003</v>
      </c>
      <c r="O31">
        <f>I31*0.15</f>
        <v>0</v>
      </c>
      <c r="P31">
        <f>ROUND(N31+O31,0)</f>
        <v>36</v>
      </c>
    </row>
    <row r="32" spans="1:16" x14ac:dyDescent="0.25">
      <c r="A32" s="12" t="s">
        <v>72</v>
      </c>
      <c r="B32" s="12">
        <v>30</v>
      </c>
      <c r="C32" s="13" t="s">
        <v>73</v>
      </c>
      <c r="D32" s="14">
        <v>94</v>
      </c>
      <c r="E32" s="14">
        <v>94</v>
      </c>
      <c r="F32" s="14">
        <v>99</v>
      </c>
      <c r="G32" s="15"/>
      <c r="H32" s="14"/>
      <c r="I32" s="14"/>
      <c r="J32" s="14"/>
      <c r="M32" s="11">
        <f>D32+E32+F32+G32+H32</f>
        <v>287</v>
      </c>
      <c r="N32">
        <f>M32*0.17</f>
        <v>48.790000000000006</v>
      </c>
      <c r="O32">
        <f>I32*0.15</f>
        <v>0</v>
      </c>
      <c r="P32">
        <f>ROUND(N32+O32,0)</f>
        <v>49</v>
      </c>
    </row>
    <row r="33" spans="1:16" x14ac:dyDescent="0.25">
      <c r="A33" s="12" t="s">
        <v>74</v>
      </c>
      <c r="B33" s="12">
        <v>31</v>
      </c>
      <c r="C33" s="13" t="s">
        <v>75</v>
      </c>
      <c r="D33" s="14">
        <v>94</v>
      </c>
      <c r="E33" s="14">
        <v>93</v>
      </c>
      <c r="F33" s="14">
        <v>95</v>
      </c>
      <c r="G33" s="15"/>
      <c r="H33" s="14"/>
      <c r="I33" s="14"/>
      <c r="J33" s="14"/>
      <c r="M33" s="11">
        <f>D33+E33+F33+G33+H33</f>
        <v>282</v>
      </c>
      <c r="N33">
        <f>M33*0.17</f>
        <v>47.940000000000005</v>
      </c>
      <c r="O33">
        <f>I33*0.15</f>
        <v>0</v>
      </c>
      <c r="P33">
        <f>ROUND(N33+O33,0)</f>
        <v>48</v>
      </c>
    </row>
    <row r="34" spans="1:16" x14ac:dyDescent="0.25">
      <c r="A34" s="12" t="s">
        <v>76</v>
      </c>
      <c r="B34" s="12">
        <v>32</v>
      </c>
      <c r="C34" s="13" t="s">
        <v>77</v>
      </c>
      <c r="D34" s="14">
        <v>84</v>
      </c>
      <c r="E34" s="14">
        <v>85</v>
      </c>
      <c r="F34" s="14">
        <v>74</v>
      </c>
      <c r="G34" s="15"/>
      <c r="H34" s="14"/>
      <c r="I34" s="14"/>
      <c r="J34" s="14"/>
      <c r="M34" s="11">
        <f>D34+E34+F34+G34+H34</f>
        <v>243</v>
      </c>
      <c r="N34">
        <f>M34*0.17</f>
        <v>41.31</v>
      </c>
      <c r="O34">
        <f>I34*0.15</f>
        <v>0</v>
      </c>
      <c r="P34">
        <f>ROUND(N34+O34,0)</f>
        <v>41</v>
      </c>
    </row>
  </sheetData>
  <sheetProtection algorithmName="SHA-512" hashValue="C5f07sJn2rsne4QxiRx7l4Scx5DuCPGbgN1TH1QAEeFUgS6nuS+AMTTv0+43k3ELxCy8kQioY9vL9ixpf4xH+w==" saltValue="CxR4fiqp2rilp47mmHzypg==" spinCount="100000" sheet="1" objects="1" scenarios="1"/>
  <dataValidations count="32">
    <dataValidation type="whole" allowBlank="1" showInputMessage="1" showErrorMessage="1" errorTitle="Valor fuera de rango" error="Ingrese un valor correcto" sqref="G3" xr:uid="{B8795D51-C256-454F-BF8F-49258F4FBEDA}">
      <formula1>0</formula1>
      <formula2>100</formula2>
    </dataValidation>
    <dataValidation type="whole" allowBlank="1" showInputMessage="1" showErrorMessage="1" errorTitle="Valor fuera de rango" error="Ingrese un valor correcto" sqref="G4" xr:uid="{A16D1214-55B6-4CF9-960F-8150F218513D}">
      <formula1>0</formula1>
      <formula2>100</formula2>
    </dataValidation>
    <dataValidation type="whole" allowBlank="1" showInputMessage="1" showErrorMessage="1" errorTitle="Valor fuera de rango" error="Ingrese un valor correcto" sqref="G5" xr:uid="{DB299E17-4E64-4DD6-864B-F4ACF5073D75}">
      <formula1>0</formula1>
      <formula2>100</formula2>
    </dataValidation>
    <dataValidation type="whole" allowBlank="1" showInputMessage="1" showErrorMessage="1" errorTitle="Valor fuera de rango" error="Ingrese un valor correcto" sqref="G6" xr:uid="{9638B4C1-EC2B-414E-9243-C92D15407593}">
      <formula1>0</formula1>
      <formula2>100</formula2>
    </dataValidation>
    <dataValidation type="whole" allowBlank="1" showInputMessage="1" showErrorMessage="1" errorTitle="Valor fuera de rango" error="Ingrese un valor correcto" sqref="G7" xr:uid="{8FA464DC-DAEB-425A-B845-E2EAE844BD2B}">
      <formula1>0</formula1>
      <formula2>100</formula2>
    </dataValidation>
    <dataValidation type="whole" allowBlank="1" showInputMessage="1" showErrorMessage="1" errorTitle="Valor fuera de rango" error="Ingrese un valor correcto" sqref="G8" xr:uid="{45CB9F68-4C11-41E0-99B2-2BC9A6031909}">
      <formula1>0</formula1>
      <formula2>100</formula2>
    </dataValidation>
    <dataValidation type="whole" allowBlank="1" showInputMessage="1" showErrorMessage="1" errorTitle="Valor fuera de rango" error="Ingrese un valor correcto" sqref="G9" xr:uid="{56999D82-E9D0-44D6-8007-22294AF66163}">
      <formula1>0</formula1>
      <formula2>100</formula2>
    </dataValidation>
    <dataValidation type="whole" allowBlank="1" showInputMessage="1" showErrorMessage="1" errorTitle="Valor fuera de rango" error="Ingrese un valor correcto" sqref="G10" xr:uid="{46C7B310-74F4-4154-942A-7BB87EB396EA}">
      <formula1>0</formula1>
      <formula2>100</formula2>
    </dataValidation>
    <dataValidation type="whole" allowBlank="1" showInputMessage="1" showErrorMessage="1" errorTitle="Valor fuera de rango" error="Ingrese un valor correcto" sqref="G11" xr:uid="{CEC4F3A7-325C-4085-B449-2E38D5943EFF}">
      <formula1>0</formula1>
      <formula2>100</formula2>
    </dataValidation>
    <dataValidation type="whole" allowBlank="1" showInputMessage="1" showErrorMessage="1" errorTitle="Valor fuera de rango" error="Ingrese un valor correcto" sqref="G12" xr:uid="{772944E2-693C-43B0-AC82-D94888D61B83}">
      <formula1>0</formula1>
      <formula2>100</formula2>
    </dataValidation>
    <dataValidation type="whole" allowBlank="1" showInputMessage="1" showErrorMessage="1" errorTitle="Valor fuera de rango" error="Ingrese un valor correcto" sqref="G13" xr:uid="{7F5FBD99-E02A-4FCB-97CA-96682BBFA241}">
      <formula1>0</formula1>
      <formula2>100</formula2>
    </dataValidation>
    <dataValidation type="whole" allowBlank="1" showInputMessage="1" showErrorMessage="1" errorTitle="Valor fuera de rango" error="Ingrese un valor correcto" sqref="G14" xr:uid="{48BD3BB8-0037-496E-B3B0-76C009DB22EA}">
      <formula1>0</formula1>
      <formula2>100</formula2>
    </dataValidation>
    <dataValidation type="whole" allowBlank="1" showInputMessage="1" showErrorMessage="1" errorTitle="Valor fuera de rango" error="Ingrese un valor correcto" sqref="G15" xr:uid="{81455BB8-96BA-4718-A193-EB6E61D75001}">
      <formula1>0</formula1>
      <formula2>100</formula2>
    </dataValidation>
    <dataValidation type="whole" allowBlank="1" showInputMessage="1" showErrorMessage="1" errorTitle="Valor fuera de rango" error="Ingrese un valor correcto" sqref="G16" xr:uid="{FFB3CD8E-EC1C-4655-95AB-061BBCADD7D6}">
      <formula1>0</formula1>
      <formula2>100</formula2>
    </dataValidation>
    <dataValidation type="whole" allowBlank="1" showInputMessage="1" showErrorMessage="1" errorTitle="Valor fuera de rango" error="Ingrese un valor correcto" sqref="G17" xr:uid="{6249638B-FA59-4616-AD2A-174979E8DE63}">
      <formula1>0</formula1>
      <formula2>100</formula2>
    </dataValidation>
    <dataValidation type="whole" allowBlank="1" showInputMessage="1" showErrorMessage="1" errorTitle="Valor fuera de rango" error="Ingrese un valor correcto" sqref="G18" xr:uid="{224EAA52-FA3C-4C90-B203-61813C142DCA}">
      <formula1>0</formula1>
      <formula2>100</formula2>
    </dataValidation>
    <dataValidation type="whole" allowBlank="1" showInputMessage="1" showErrorMessage="1" errorTitle="Valor fuera de rango" error="Ingrese un valor correcto" sqref="G19" xr:uid="{C2081DEE-03FC-48AE-876E-39C89036ABB5}">
      <formula1>0</formula1>
      <formula2>100</formula2>
    </dataValidation>
    <dataValidation type="whole" allowBlank="1" showInputMessage="1" showErrorMessage="1" errorTitle="Valor fuera de rango" error="Ingrese un valor correcto" sqref="G20" xr:uid="{7A10F077-B3C6-4AFF-981E-B4E99F6DC518}">
      <formula1>0</formula1>
      <formula2>100</formula2>
    </dataValidation>
    <dataValidation type="whole" allowBlank="1" showInputMessage="1" showErrorMessage="1" errorTitle="Valor fuera de rango" error="Ingrese un valor correcto" sqref="G21" xr:uid="{6ADF2CF3-67E1-437F-9EF1-EFFC54371598}">
      <formula1>0</formula1>
      <formula2>100</formula2>
    </dataValidation>
    <dataValidation type="whole" allowBlank="1" showInputMessage="1" showErrorMessage="1" errorTitle="Valor fuera de rango" error="Ingrese un valor correcto" sqref="G22" xr:uid="{A6F3EC65-BD7F-4E0B-B24F-86B437606BF5}">
      <formula1>0</formula1>
      <formula2>100</formula2>
    </dataValidation>
    <dataValidation type="whole" allowBlank="1" showInputMessage="1" showErrorMessage="1" errorTitle="Valor fuera de rango" error="Ingrese un valor correcto" sqref="G23" xr:uid="{D991AF39-BB13-4C84-A3A4-CCD9B1CE50EF}">
      <formula1>0</formula1>
      <formula2>100</formula2>
    </dataValidation>
    <dataValidation type="whole" allowBlank="1" showInputMessage="1" showErrorMessage="1" errorTitle="Valor fuera de rango" error="Ingrese un valor correcto" sqref="G24" xr:uid="{5B9C11C4-31A6-4BF5-B89F-84187B35C607}">
      <formula1>0</formula1>
      <formula2>100</formula2>
    </dataValidation>
    <dataValidation type="whole" allowBlank="1" showInputMessage="1" showErrorMessage="1" errorTitle="Valor fuera de rango" error="Ingrese un valor correcto" sqref="G25" xr:uid="{5AB6B34A-15BB-42BE-BACF-6A6E087AC841}">
      <formula1>0</formula1>
      <formula2>100</formula2>
    </dataValidation>
    <dataValidation type="whole" allowBlank="1" showInputMessage="1" showErrorMessage="1" errorTitle="Valor fuera de rango" error="Ingrese un valor correcto" sqref="G26" xr:uid="{A536E0BF-3658-434D-98E1-6781415AAEFB}">
      <formula1>0</formula1>
      <formula2>100</formula2>
    </dataValidation>
    <dataValidation type="whole" allowBlank="1" showInputMessage="1" showErrorMessage="1" errorTitle="Valor fuera de rango" error="Ingrese un valor correcto" sqref="G27" xr:uid="{455A225A-9F62-4902-88A4-7FC7D1AB60FF}">
      <formula1>0</formula1>
      <formula2>100</formula2>
    </dataValidation>
    <dataValidation type="whole" allowBlank="1" showInputMessage="1" showErrorMessage="1" errorTitle="Valor fuera de rango" error="Ingrese un valor correcto" sqref="G28" xr:uid="{A5277F53-DF68-42F4-845D-8C7AE7499BFF}">
      <formula1>0</formula1>
      <formula2>100</formula2>
    </dataValidation>
    <dataValidation type="whole" allowBlank="1" showInputMessage="1" showErrorMessage="1" errorTitle="Valor fuera de rango" error="Ingrese un valor correcto" sqref="G29" xr:uid="{BFE972C8-7A57-490D-B27D-6CC73ACE2C5E}">
      <formula1>0</formula1>
      <formula2>100</formula2>
    </dataValidation>
    <dataValidation type="whole" allowBlank="1" showInputMessage="1" showErrorMessage="1" errorTitle="Valor fuera de rango" error="Ingrese un valor correcto" sqref="G30" xr:uid="{5E4B20F1-8A83-493D-8FAB-5FBCECF1C928}">
      <formula1>0</formula1>
      <formula2>100</formula2>
    </dataValidation>
    <dataValidation type="whole" allowBlank="1" showInputMessage="1" showErrorMessage="1" errorTitle="Valor fuera de rango" error="Ingrese un valor correcto" sqref="G31" xr:uid="{81CDD86C-B8A6-4B6B-8C3E-AD3E7DF530D4}">
      <formula1>0</formula1>
      <formula2>100</formula2>
    </dataValidation>
    <dataValidation type="whole" allowBlank="1" showInputMessage="1" showErrorMessage="1" errorTitle="Valor fuera de rango" error="Ingrese un valor correcto" sqref="G32" xr:uid="{2EAAB6F3-269B-40E2-817A-9A3E4FBF59C7}">
      <formula1>0</formula1>
      <formula2>100</formula2>
    </dataValidation>
    <dataValidation type="whole" allowBlank="1" showInputMessage="1" showErrorMessage="1" errorTitle="Valor fuera de rango" error="Ingrese un valor correcto" sqref="G33" xr:uid="{419D60EB-6693-45B9-ACDF-79555E99AADA}">
      <formula1>0</formula1>
      <formula2>100</formula2>
    </dataValidation>
    <dataValidation type="whole" allowBlank="1" showInputMessage="1" showErrorMessage="1" errorTitle="Valor fuera de rango" error="Ingrese un valor correcto" sqref="G34" xr:uid="{615F5DE9-60CA-4761-9B50-F8DFABCE0F87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BEB1E-5C65-46C5-950C-C7F746ECCF8D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130</v>
      </c>
      <c r="C1" s="1" t="s">
        <v>131</v>
      </c>
      <c r="D1" s="5" t="s">
        <v>194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128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132</v>
      </c>
      <c r="B3" s="12">
        <v>1</v>
      </c>
      <c r="C3" s="13" t="s">
        <v>133</v>
      </c>
      <c r="D3" s="14">
        <v>74</v>
      </c>
      <c r="E3" s="14">
        <v>66</v>
      </c>
      <c r="F3" s="14">
        <v>60</v>
      </c>
      <c r="G3" s="15"/>
      <c r="H3" s="14"/>
      <c r="I3" s="14"/>
      <c r="J3" s="14"/>
      <c r="M3" s="11">
        <f>D3+E3+F3+G3+H3</f>
        <v>200</v>
      </c>
      <c r="N3">
        <f>M3*0.17</f>
        <v>34</v>
      </c>
      <c r="O3">
        <f>I3*0.15</f>
        <v>0</v>
      </c>
      <c r="P3">
        <f>ROUND(N3+O3,0)</f>
        <v>34</v>
      </c>
    </row>
    <row r="4" spans="1:16" x14ac:dyDescent="0.25">
      <c r="A4" s="12" t="s">
        <v>134</v>
      </c>
      <c r="B4" s="12">
        <v>2</v>
      </c>
      <c r="C4" s="13" t="s">
        <v>135</v>
      </c>
      <c r="D4" s="14">
        <v>93</v>
      </c>
      <c r="E4" s="14">
        <v>89</v>
      </c>
      <c r="F4" s="14">
        <v>87</v>
      </c>
      <c r="G4" s="15"/>
      <c r="H4" s="14"/>
      <c r="I4" s="14"/>
      <c r="J4" s="14"/>
      <c r="M4" s="11">
        <f>D4+E4+F4+G4+H4</f>
        <v>269</v>
      </c>
      <c r="N4">
        <f>M4*0.17</f>
        <v>45.730000000000004</v>
      </c>
      <c r="O4">
        <f>I4*0.15</f>
        <v>0</v>
      </c>
      <c r="P4">
        <f>ROUND(N4+O4,0)</f>
        <v>46</v>
      </c>
    </row>
    <row r="5" spans="1:16" x14ac:dyDescent="0.25">
      <c r="A5" s="12" t="s">
        <v>136</v>
      </c>
      <c r="B5" s="12">
        <v>3</v>
      </c>
      <c r="C5" s="13" t="s">
        <v>137</v>
      </c>
      <c r="D5" s="14">
        <v>81</v>
      </c>
      <c r="E5" s="14">
        <v>76</v>
      </c>
      <c r="F5" s="14">
        <v>80</v>
      </c>
      <c r="G5" s="15"/>
      <c r="H5" s="14"/>
      <c r="I5" s="14"/>
      <c r="J5" s="14"/>
      <c r="M5" s="11">
        <f>D5+E5+F5+G5+H5</f>
        <v>237</v>
      </c>
      <c r="N5">
        <f>M5*0.17</f>
        <v>40.290000000000006</v>
      </c>
      <c r="O5">
        <f>I5*0.15</f>
        <v>0</v>
      </c>
      <c r="P5">
        <f>ROUND(N5+O5,0)</f>
        <v>40</v>
      </c>
    </row>
    <row r="6" spans="1:16" x14ac:dyDescent="0.25">
      <c r="A6" s="12" t="s">
        <v>138</v>
      </c>
      <c r="B6" s="12">
        <v>4</v>
      </c>
      <c r="C6" s="13" t="s">
        <v>139</v>
      </c>
      <c r="D6" s="14">
        <v>93</v>
      </c>
      <c r="E6" s="14">
        <v>89</v>
      </c>
      <c r="F6" s="14">
        <v>89</v>
      </c>
      <c r="G6" s="15"/>
      <c r="H6" s="14"/>
      <c r="I6" s="14"/>
      <c r="J6" s="14"/>
      <c r="M6" s="11">
        <f>D6+E6+F6+G6+H6</f>
        <v>271</v>
      </c>
      <c r="N6">
        <f>M6*0.17</f>
        <v>46.07</v>
      </c>
      <c r="O6">
        <f>I6*0.15</f>
        <v>0</v>
      </c>
      <c r="P6">
        <f>ROUND(N6+O6,0)</f>
        <v>46</v>
      </c>
    </row>
    <row r="7" spans="1:16" x14ac:dyDescent="0.25">
      <c r="A7" s="12" t="s">
        <v>140</v>
      </c>
      <c r="B7" s="12">
        <v>5</v>
      </c>
      <c r="C7" s="13" t="s">
        <v>141</v>
      </c>
      <c r="D7" s="14">
        <v>90</v>
      </c>
      <c r="E7" s="14">
        <v>90</v>
      </c>
      <c r="F7" s="14">
        <v>85</v>
      </c>
      <c r="G7" s="15"/>
      <c r="H7" s="14"/>
      <c r="I7" s="14"/>
      <c r="J7" s="14"/>
      <c r="M7" s="11">
        <f>D7+E7+F7+G7+H7</f>
        <v>265</v>
      </c>
      <c r="N7">
        <f>M7*0.17</f>
        <v>45.050000000000004</v>
      </c>
      <c r="O7">
        <f>I7*0.15</f>
        <v>0</v>
      </c>
      <c r="P7">
        <f>ROUND(N7+O7,0)</f>
        <v>45</v>
      </c>
    </row>
    <row r="8" spans="1:16" x14ac:dyDescent="0.25">
      <c r="A8" s="12" t="s">
        <v>142</v>
      </c>
      <c r="B8" s="12">
        <v>6</v>
      </c>
      <c r="C8" s="13" t="s">
        <v>143</v>
      </c>
      <c r="D8" s="14">
        <v>90</v>
      </c>
      <c r="E8" s="14">
        <v>87</v>
      </c>
      <c r="F8" s="14">
        <v>84</v>
      </c>
      <c r="G8" s="15"/>
      <c r="H8" s="14"/>
      <c r="I8" s="14"/>
      <c r="J8" s="14"/>
      <c r="M8" s="11">
        <f>D8+E8+F8+G8+H8</f>
        <v>261</v>
      </c>
      <c r="N8">
        <f>M8*0.17</f>
        <v>44.370000000000005</v>
      </c>
      <c r="O8">
        <f>I8*0.15</f>
        <v>0</v>
      </c>
      <c r="P8">
        <f>ROUND(N8+O8,0)</f>
        <v>44</v>
      </c>
    </row>
    <row r="9" spans="1:16" x14ac:dyDescent="0.25">
      <c r="A9" s="12" t="s">
        <v>144</v>
      </c>
      <c r="B9" s="12">
        <v>7</v>
      </c>
      <c r="C9" s="13" t="s">
        <v>145</v>
      </c>
      <c r="D9" s="14">
        <v>69</v>
      </c>
      <c r="E9" s="14">
        <v>65</v>
      </c>
      <c r="F9" s="14">
        <v>64</v>
      </c>
      <c r="G9" s="15"/>
      <c r="H9" s="14"/>
      <c r="I9" s="14"/>
      <c r="J9" s="14"/>
      <c r="M9" s="11">
        <f>D9+E9+F9+G9+H9</f>
        <v>198</v>
      </c>
      <c r="N9">
        <f>M9*0.17</f>
        <v>33.660000000000004</v>
      </c>
      <c r="O9">
        <f>I9*0.15</f>
        <v>0</v>
      </c>
      <c r="P9">
        <f>ROUND(N9+O9,0)</f>
        <v>34</v>
      </c>
    </row>
    <row r="10" spans="1:16" x14ac:dyDescent="0.25">
      <c r="A10" s="12" t="s">
        <v>146</v>
      </c>
      <c r="B10" s="12">
        <v>8</v>
      </c>
      <c r="C10" s="13" t="s">
        <v>147</v>
      </c>
      <c r="D10" s="14">
        <v>76</v>
      </c>
      <c r="E10" s="14">
        <v>60</v>
      </c>
      <c r="F10" s="14">
        <v>61</v>
      </c>
      <c r="G10" s="15"/>
      <c r="H10" s="14"/>
      <c r="I10" s="14"/>
      <c r="J10" s="14"/>
      <c r="M10" s="11">
        <f>D10+E10+F10+G10+H10</f>
        <v>197</v>
      </c>
      <c r="N10">
        <f>M10*0.17</f>
        <v>33.49</v>
      </c>
      <c r="O10">
        <f>I10*0.15</f>
        <v>0</v>
      </c>
      <c r="P10">
        <f>ROUND(N10+O10,0)</f>
        <v>33</v>
      </c>
    </row>
    <row r="11" spans="1:16" x14ac:dyDescent="0.25">
      <c r="A11" s="12" t="s">
        <v>148</v>
      </c>
      <c r="B11" s="12">
        <v>9</v>
      </c>
      <c r="C11" s="13" t="s">
        <v>149</v>
      </c>
      <c r="D11" s="14">
        <v>89</v>
      </c>
      <c r="E11" s="14">
        <v>88</v>
      </c>
      <c r="F11" s="14">
        <v>78</v>
      </c>
      <c r="G11" s="15"/>
      <c r="H11" s="14"/>
      <c r="I11" s="14"/>
      <c r="J11" s="14"/>
      <c r="M11" s="11">
        <f>D11+E11+F11+G11+H11</f>
        <v>255</v>
      </c>
      <c r="N11">
        <f>M11*0.17</f>
        <v>43.35</v>
      </c>
      <c r="O11">
        <f>I11*0.15</f>
        <v>0</v>
      </c>
      <c r="P11">
        <f>ROUND(N11+O11,0)</f>
        <v>43</v>
      </c>
    </row>
    <row r="12" spans="1:16" x14ac:dyDescent="0.25">
      <c r="A12" s="12" t="s">
        <v>150</v>
      </c>
      <c r="B12" s="12">
        <v>10</v>
      </c>
      <c r="C12" s="13" t="s">
        <v>151</v>
      </c>
      <c r="D12" s="14">
        <v>94</v>
      </c>
      <c r="E12" s="14">
        <v>93</v>
      </c>
      <c r="F12" s="14">
        <v>93</v>
      </c>
      <c r="G12" s="15"/>
      <c r="H12" s="14"/>
      <c r="I12" s="14"/>
      <c r="J12" s="14"/>
      <c r="M12" s="11">
        <f>D12+E12+F12+G12+H12</f>
        <v>280</v>
      </c>
      <c r="N12">
        <f>M12*0.17</f>
        <v>47.6</v>
      </c>
      <c r="O12">
        <f>I12*0.15</f>
        <v>0</v>
      </c>
      <c r="P12">
        <f>ROUND(N12+O12,0)</f>
        <v>48</v>
      </c>
    </row>
    <row r="13" spans="1:16" x14ac:dyDescent="0.25">
      <c r="A13" s="12" t="s">
        <v>152</v>
      </c>
      <c r="B13" s="12">
        <v>11</v>
      </c>
      <c r="C13" s="13" t="s">
        <v>153</v>
      </c>
      <c r="D13" s="14">
        <v>80</v>
      </c>
      <c r="E13" s="14">
        <v>71</v>
      </c>
      <c r="F13" s="14">
        <v>88</v>
      </c>
      <c r="G13" s="15"/>
      <c r="H13" s="14"/>
      <c r="I13" s="14"/>
      <c r="J13" s="14"/>
      <c r="M13" s="11">
        <f>D13+E13+F13+G13+H13</f>
        <v>239</v>
      </c>
      <c r="N13">
        <f>M13*0.17</f>
        <v>40.630000000000003</v>
      </c>
      <c r="O13">
        <f>I13*0.15</f>
        <v>0</v>
      </c>
      <c r="P13">
        <f>ROUND(N13+O13,0)</f>
        <v>41</v>
      </c>
    </row>
    <row r="14" spans="1:16" x14ac:dyDescent="0.25">
      <c r="A14" s="12" t="s">
        <v>154</v>
      </c>
      <c r="B14" s="12">
        <v>12</v>
      </c>
      <c r="C14" s="13" t="s">
        <v>155</v>
      </c>
      <c r="D14" s="14">
        <v>80</v>
      </c>
      <c r="E14" s="14">
        <v>77</v>
      </c>
      <c r="F14" s="14">
        <v>52</v>
      </c>
      <c r="G14" s="15"/>
      <c r="H14" s="14"/>
      <c r="I14" s="14"/>
      <c r="J14" s="14"/>
      <c r="M14" s="11">
        <f>D14+E14+F14+G14+H14</f>
        <v>209</v>
      </c>
      <c r="N14">
        <f>M14*0.17</f>
        <v>35.53</v>
      </c>
      <c r="O14">
        <f>I14*0.15</f>
        <v>0</v>
      </c>
      <c r="P14">
        <f>ROUND(N14+O14,0)</f>
        <v>36</v>
      </c>
    </row>
    <row r="15" spans="1:16" x14ac:dyDescent="0.25">
      <c r="A15" s="12" t="s">
        <v>156</v>
      </c>
      <c r="B15" s="12">
        <v>13</v>
      </c>
      <c r="C15" s="13" t="s">
        <v>157</v>
      </c>
      <c r="D15" s="14">
        <v>99</v>
      </c>
      <c r="E15" s="14">
        <v>98</v>
      </c>
      <c r="F15" s="14">
        <v>96</v>
      </c>
      <c r="G15" s="15"/>
      <c r="H15" s="14"/>
      <c r="I15" s="14"/>
      <c r="J15" s="14"/>
      <c r="M15" s="11">
        <f>D15+E15+F15+G15+H15</f>
        <v>293</v>
      </c>
      <c r="N15">
        <f>M15*0.17</f>
        <v>49.81</v>
      </c>
      <c r="O15">
        <f>I15*0.15</f>
        <v>0</v>
      </c>
      <c r="P15">
        <f>ROUND(N15+O15,0)</f>
        <v>50</v>
      </c>
    </row>
    <row r="16" spans="1:16" x14ac:dyDescent="0.25">
      <c r="A16" s="12" t="s">
        <v>158</v>
      </c>
      <c r="B16" s="12">
        <v>14</v>
      </c>
      <c r="C16" s="13" t="s">
        <v>159</v>
      </c>
      <c r="D16" s="14">
        <v>84</v>
      </c>
      <c r="E16" s="14">
        <v>75</v>
      </c>
      <c r="F16" s="14">
        <v>72</v>
      </c>
      <c r="G16" s="15"/>
      <c r="H16" s="14"/>
      <c r="I16" s="14"/>
      <c r="J16" s="14"/>
      <c r="M16" s="11">
        <f>D16+E16+F16+G16+H16</f>
        <v>231</v>
      </c>
      <c r="N16">
        <f>M16*0.17</f>
        <v>39.270000000000003</v>
      </c>
      <c r="O16">
        <f>I16*0.15</f>
        <v>0</v>
      </c>
      <c r="P16">
        <f>ROUND(N16+O16,0)</f>
        <v>39</v>
      </c>
    </row>
    <row r="17" spans="1:16" x14ac:dyDescent="0.25">
      <c r="A17" s="12" t="s">
        <v>160</v>
      </c>
      <c r="B17" s="12">
        <v>15</v>
      </c>
      <c r="C17" s="13" t="s">
        <v>161</v>
      </c>
      <c r="D17" s="14">
        <v>89</v>
      </c>
      <c r="E17" s="14">
        <v>80</v>
      </c>
      <c r="F17" s="14">
        <v>89</v>
      </c>
      <c r="G17" s="15"/>
      <c r="H17" s="14"/>
      <c r="I17" s="14"/>
      <c r="J17" s="14"/>
      <c r="M17" s="11">
        <f>D17+E17+F17+G17+H17</f>
        <v>258</v>
      </c>
      <c r="N17">
        <f>M17*0.17</f>
        <v>43.860000000000007</v>
      </c>
      <c r="O17">
        <f>I17*0.15</f>
        <v>0</v>
      </c>
      <c r="P17">
        <f>ROUND(N17+O17,0)</f>
        <v>44</v>
      </c>
    </row>
    <row r="18" spans="1:16" x14ac:dyDescent="0.25">
      <c r="A18" s="12" t="s">
        <v>162</v>
      </c>
      <c r="B18" s="12">
        <v>16</v>
      </c>
      <c r="C18" s="13" t="s">
        <v>163</v>
      </c>
      <c r="D18" s="14">
        <v>90</v>
      </c>
      <c r="E18" s="14">
        <v>80</v>
      </c>
      <c r="F18" s="14">
        <v>79</v>
      </c>
      <c r="G18" s="15"/>
      <c r="H18" s="14"/>
      <c r="I18" s="14"/>
      <c r="J18" s="14"/>
      <c r="M18" s="11">
        <f>D18+E18+F18+G18+H18</f>
        <v>249</v>
      </c>
      <c r="N18">
        <f>M18*0.17</f>
        <v>42.330000000000005</v>
      </c>
      <c r="O18">
        <f>I18*0.15</f>
        <v>0</v>
      </c>
      <c r="P18">
        <f>ROUND(N18+O18,0)</f>
        <v>42</v>
      </c>
    </row>
    <row r="19" spans="1:16" x14ac:dyDescent="0.25">
      <c r="A19" s="12" t="s">
        <v>164</v>
      </c>
      <c r="B19" s="12">
        <v>17</v>
      </c>
      <c r="C19" s="13" t="s">
        <v>165</v>
      </c>
      <c r="D19" s="14">
        <v>81</v>
      </c>
      <c r="E19" s="14">
        <v>74</v>
      </c>
      <c r="F19" s="14">
        <v>77</v>
      </c>
      <c r="G19" s="15"/>
      <c r="H19" s="14"/>
      <c r="I19" s="14"/>
      <c r="J19" s="14"/>
      <c r="M19" s="11">
        <f>D19+E19+F19+G19+H19</f>
        <v>232</v>
      </c>
      <c r="N19">
        <f>M19*0.17</f>
        <v>39.440000000000005</v>
      </c>
      <c r="O19">
        <f>I19*0.15</f>
        <v>0</v>
      </c>
      <c r="P19">
        <f>ROUND(N19+O19,0)</f>
        <v>39</v>
      </c>
    </row>
    <row r="20" spans="1:16" x14ac:dyDescent="0.25">
      <c r="A20" s="12" t="s">
        <v>166</v>
      </c>
      <c r="B20" s="12">
        <v>18</v>
      </c>
      <c r="C20" s="13" t="s">
        <v>167</v>
      </c>
      <c r="D20" s="14">
        <v>85</v>
      </c>
      <c r="E20" s="14">
        <v>81</v>
      </c>
      <c r="F20" s="14">
        <v>75</v>
      </c>
      <c r="G20" s="15"/>
      <c r="H20" s="14"/>
      <c r="I20" s="14"/>
      <c r="J20" s="14"/>
      <c r="M20" s="11">
        <f>D20+E20+F20+G20+H20</f>
        <v>241</v>
      </c>
      <c r="N20">
        <f>M20*0.17</f>
        <v>40.970000000000006</v>
      </c>
      <c r="O20">
        <f>I20*0.15</f>
        <v>0</v>
      </c>
      <c r="P20">
        <f>ROUND(N20+O20,0)</f>
        <v>41</v>
      </c>
    </row>
    <row r="21" spans="1:16" x14ac:dyDescent="0.25">
      <c r="A21" s="12" t="s">
        <v>168</v>
      </c>
      <c r="B21" s="12">
        <v>19</v>
      </c>
      <c r="C21" s="13" t="s">
        <v>169</v>
      </c>
      <c r="D21" s="14">
        <v>90</v>
      </c>
      <c r="E21" s="14">
        <v>91</v>
      </c>
      <c r="F21" s="14">
        <v>92</v>
      </c>
      <c r="G21" s="15"/>
      <c r="H21" s="14"/>
      <c r="I21" s="14"/>
      <c r="J21" s="14"/>
      <c r="M21" s="11">
        <f>D21+E21+F21+G21+H21</f>
        <v>273</v>
      </c>
      <c r="N21">
        <f>M21*0.17</f>
        <v>46.410000000000004</v>
      </c>
      <c r="O21">
        <f>I21*0.15</f>
        <v>0</v>
      </c>
      <c r="P21">
        <f>ROUND(N21+O21,0)</f>
        <v>46</v>
      </c>
    </row>
    <row r="22" spans="1:16" x14ac:dyDescent="0.25">
      <c r="A22" s="12" t="s">
        <v>170</v>
      </c>
      <c r="B22" s="12">
        <v>20</v>
      </c>
      <c r="C22" s="13" t="s">
        <v>171</v>
      </c>
      <c r="D22" s="14">
        <v>78</v>
      </c>
      <c r="E22" s="14">
        <v>68</v>
      </c>
      <c r="F22" s="14">
        <v>65</v>
      </c>
      <c r="G22" s="15"/>
      <c r="H22" s="14"/>
      <c r="I22" s="14"/>
      <c r="J22" s="14"/>
      <c r="M22" s="11">
        <f>D22+E22+F22+G22+H22</f>
        <v>211</v>
      </c>
      <c r="N22">
        <f>M22*0.17</f>
        <v>35.870000000000005</v>
      </c>
      <c r="O22">
        <f>I22*0.15</f>
        <v>0</v>
      </c>
      <c r="P22">
        <f>ROUND(N22+O22,0)</f>
        <v>36</v>
      </c>
    </row>
    <row r="23" spans="1:16" x14ac:dyDescent="0.25">
      <c r="A23" s="12" t="s">
        <v>172</v>
      </c>
      <c r="B23" s="12">
        <v>21</v>
      </c>
      <c r="C23" s="13" t="s">
        <v>173</v>
      </c>
      <c r="D23" s="14">
        <v>94</v>
      </c>
      <c r="E23" s="14">
        <v>92</v>
      </c>
      <c r="F23" s="14">
        <v>86</v>
      </c>
      <c r="G23" s="15"/>
      <c r="H23" s="14"/>
      <c r="I23" s="14"/>
      <c r="J23" s="14"/>
      <c r="M23" s="11">
        <f>D23+E23+F23+G23+H23</f>
        <v>272</v>
      </c>
      <c r="N23">
        <f>M23*0.17</f>
        <v>46.24</v>
      </c>
      <c r="O23">
        <f>I23*0.15</f>
        <v>0</v>
      </c>
      <c r="P23">
        <f>ROUND(N23+O23,0)</f>
        <v>46</v>
      </c>
    </row>
    <row r="24" spans="1:16" x14ac:dyDescent="0.25">
      <c r="A24" s="12" t="s">
        <v>174</v>
      </c>
      <c r="B24" s="12">
        <v>22</v>
      </c>
      <c r="C24" s="13" t="s">
        <v>175</v>
      </c>
      <c r="D24" s="14">
        <v>93</v>
      </c>
      <c r="E24" s="14">
        <v>93</v>
      </c>
      <c r="F24" s="14">
        <v>95</v>
      </c>
      <c r="G24" s="15"/>
      <c r="H24" s="14"/>
      <c r="I24" s="14"/>
      <c r="J24" s="14"/>
      <c r="M24" s="11">
        <f>D24+E24+F24+G24+H24</f>
        <v>281</v>
      </c>
      <c r="N24">
        <f>M24*0.17</f>
        <v>47.77</v>
      </c>
      <c r="O24">
        <f>I24*0.15</f>
        <v>0</v>
      </c>
      <c r="P24">
        <f>ROUND(N24+O24,0)</f>
        <v>48</v>
      </c>
    </row>
    <row r="25" spans="1:16" x14ac:dyDescent="0.25">
      <c r="A25" s="12" t="s">
        <v>176</v>
      </c>
      <c r="B25" s="12">
        <v>23</v>
      </c>
      <c r="C25" s="13" t="s">
        <v>177</v>
      </c>
      <c r="D25" s="14">
        <v>96</v>
      </c>
      <c r="E25" s="14">
        <v>95</v>
      </c>
      <c r="F25" s="14">
        <v>98</v>
      </c>
      <c r="G25" s="15"/>
      <c r="H25" s="14"/>
      <c r="I25" s="14"/>
      <c r="J25" s="14"/>
      <c r="M25" s="11">
        <f>D25+E25+F25+G25+H25</f>
        <v>289</v>
      </c>
      <c r="N25">
        <f>M25*0.17</f>
        <v>49.13</v>
      </c>
      <c r="O25">
        <f>I25*0.15</f>
        <v>0</v>
      </c>
      <c r="P25">
        <f>ROUND(N25+O25,0)</f>
        <v>49</v>
      </c>
    </row>
    <row r="26" spans="1:16" x14ac:dyDescent="0.25">
      <c r="A26" s="12" t="s">
        <v>178</v>
      </c>
      <c r="B26" s="12">
        <v>24</v>
      </c>
      <c r="C26" s="13" t="s">
        <v>179</v>
      </c>
      <c r="D26" s="14">
        <v>85</v>
      </c>
      <c r="E26" s="14">
        <v>79</v>
      </c>
      <c r="F26" s="14">
        <v>68</v>
      </c>
      <c r="G26" s="15"/>
      <c r="H26" s="14"/>
      <c r="I26" s="14"/>
      <c r="J26" s="14"/>
      <c r="M26" s="11">
        <f>D26+E26+F26+G26+H26</f>
        <v>232</v>
      </c>
      <c r="N26">
        <f>M26*0.17</f>
        <v>39.440000000000005</v>
      </c>
      <c r="O26">
        <f>I26*0.15</f>
        <v>0</v>
      </c>
      <c r="P26">
        <f>ROUND(N26+O26,0)</f>
        <v>39</v>
      </c>
    </row>
    <row r="27" spans="1:16" x14ac:dyDescent="0.25">
      <c r="A27" s="12" t="s">
        <v>180</v>
      </c>
      <c r="B27" s="12">
        <v>25</v>
      </c>
      <c r="C27" s="13" t="s">
        <v>181</v>
      </c>
      <c r="D27" s="14">
        <v>93</v>
      </c>
      <c r="E27" s="14">
        <v>85</v>
      </c>
      <c r="F27" s="14">
        <v>84</v>
      </c>
      <c r="G27" s="15"/>
      <c r="H27" s="14"/>
      <c r="I27" s="14"/>
      <c r="J27" s="14"/>
      <c r="M27" s="11">
        <f>D27+E27+F27+G27+H27</f>
        <v>262</v>
      </c>
      <c r="N27">
        <f>M27*0.17</f>
        <v>44.540000000000006</v>
      </c>
      <c r="O27">
        <f>I27*0.15</f>
        <v>0</v>
      </c>
      <c r="P27">
        <f>ROUND(N27+O27,0)</f>
        <v>45</v>
      </c>
    </row>
    <row r="28" spans="1:16" x14ac:dyDescent="0.25">
      <c r="A28" s="12" t="s">
        <v>182</v>
      </c>
      <c r="B28" s="12">
        <v>26</v>
      </c>
      <c r="C28" s="13" t="s">
        <v>183</v>
      </c>
      <c r="D28" s="14">
        <v>92</v>
      </c>
      <c r="E28" s="14">
        <v>92</v>
      </c>
      <c r="F28" s="14">
        <v>83</v>
      </c>
      <c r="G28" s="15"/>
      <c r="H28" s="14"/>
      <c r="I28" s="14"/>
      <c r="J28" s="14"/>
      <c r="M28" s="11">
        <f>D28+E28+F28+G28+H28</f>
        <v>267</v>
      </c>
      <c r="N28">
        <f>M28*0.17</f>
        <v>45.39</v>
      </c>
      <c r="O28">
        <f>I28*0.15</f>
        <v>0</v>
      </c>
      <c r="P28">
        <f>ROUND(N28+O28,0)</f>
        <v>45</v>
      </c>
    </row>
    <row r="29" spans="1:16" x14ac:dyDescent="0.25">
      <c r="A29" s="12" t="s">
        <v>184</v>
      </c>
      <c r="B29" s="12">
        <v>27</v>
      </c>
      <c r="C29" s="13" t="s">
        <v>185</v>
      </c>
      <c r="D29" s="14">
        <v>88</v>
      </c>
      <c r="E29" s="14">
        <v>86</v>
      </c>
      <c r="F29" s="14">
        <v>80</v>
      </c>
      <c r="G29" s="15"/>
      <c r="H29" s="14"/>
      <c r="I29" s="14"/>
      <c r="J29" s="14"/>
      <c r="M29" s="11">
        <f>D29+E29+F29+G29+H29</f>
        <v>254</v>
      </c>
      <c r="N29">
        <f>M29*0.17</f>
        <v>43.18</v>
      </c>
      <c r="O29">
        <f>I29*0.15</f>
        <v>0</v>
      </c>
      <c r="P29">
        <f>ROUND(N29+O29,0)</f>
        <v>43</v>
      </c>
    </row>
    <row r="30" spans="1:16" x14ac:dyDescent="0.25">
      <c r="A30" s="12" t="s">
        <v>186</v>
      </c>
      <c r="B30" s="12">
        <v>28</v>
      </c>
      <c r="C30" s="13" t="s">
        <v>187</v>
      </c>
      <c r="D30" s="14">
        <v>94</v>
      </c>
      <c r="E30" s="14">
        <v>90</v>
      </c>
      <c r="F30" s="14">
        <v>90</v>
      </c>
      <c r="G30" s="15"/>
      <c r="H30" s="14"/>
      <c r="I30" s="14"/>
      <c r="J30" s="14"/>
      <c r="M30" s="11">
        <f>D30+E30+F30+G30+H30</f>
        <v>274</v>
      </c>
      <c r="N30">
        <f>M30*0.17</f>
        <v>46.580000000000005</v>
      </c>
      <c r="O30">
        <f>I30*0.15</f>
        <v>0</v>
      </c>
      <c r="P30">
        <f>ROUND(N30+O30,0)</f>
        <v>47</v>
      </c>
    </row>
    <row r="31" spans="1:16" x14ac:dyDescent="0.25">
      <c r="A31" s="12" t="s">
        <v>188</v>
      </c>
      <c r="B31" s="12">
        <v>29</v>
      </c>
      <c r="C31" s="13" t="s">
        <v>189</v>
      </c>
      <c r="D31" s="14">
        <v>83</v>
      </c>
      <c r="E31" s="14">
        <v>81</v>
      </c>
      <c r="F31" s="14">
        <v>60</v>
      </c>
      <c r="G31" s="15"/>
      <c r="H31" s="14"/>
      <c r="I31" s="14"/>
      <c r="J31" s="14"/>
      <c r="M31" s="11">
        <f>D31+E31+F31+G31+H31</f>
        <v>224</v>
      </c>
      <c r="N31">
        <f>M31*0.17</f>
        <v>38.080000000000005</v>
      </c>
      <c r="O31">
        <f>I31*0.15</f>
        <v>0</v>
      </c>
      <c r="P31">
        <f>ROUND(N31+O31,0)</f>
        <v>38</v>
      </c>
    </row>
    <row r="32" spans="1:16" x14ac:dyDescent="0.25">
      <c r="A32" s="12" t="s">
        <v>190</v>
      </c>
      <c r="B32" s="12">
        <v>30</v>
      </c>
      <c r="C32" s="13" t="s">
        <v>191</v>
      </c>
      <c r="D32" s="14">
        <v>97</v>
      </c>
      <c r="E32" s="14">
        <v>89</v>
      </c>
      <c r="F32" s="14">
        <v>81</v>
      </c>
      <c r="G32" s="15"/>
      <c r="H32" s="14"/>
      <c r="I32" s="14"/>
      <c r="J32" s="14"/>
      <c r="M32" s="11">
        <f>D32+E32+F32+G32+H32</f>
        <v>267</v>
      </c>
      <c r="N32">
        <f>M32*0.17</f>
        <v>45.39</v>
      </c>
      <c r="O32">
        <f>I32*0.15</f>
        <v>0</v>
      </c>
      <c r="P32">
        <f>ROUND(N32+O32,0)</f>
        <v>45</v>
      </c>
    </row>
    <row r="33" spans="1:16" x14ac:dyDescent="0.25">
      <c r="A33" s="12" t="s">
        <v>192</v>
      </c>
      <c r="B33" s="12">
        <v>31</v>
      </c>
      <c r="C33" s="13" t="s">
        <v>193</v>
      </c>
      <c r="D33" s="14">
        <v>96</v>
      </c>
      <c r="E33" s="14">
        <v>90</v>
      </c>
      <c r="F33" s="14">
        <v>92</v>
      </c>
      <c r="G33" s="15"/>
      <c r="H33" s="14"/>
      <c r="I33" s="14"/>
      <c r="J33" s="14"/>
      <c r="M33" s="11">
        <f>D33+E33+F33+G33+H33</f>
        <v>278</v>
      </c>
      <c r="N33">
        <f>M33*0.17</f>
        <v>47.260000000000005</v>
      </c>
      <c r="O33">
        <f>I33*0.15</f>
        <v>0</v>
      </c>
      <c r="P33">
        <f>ROUND(N33+O33,0)</f>
        <v>47</v>
      </c>
    </row>
  </sheetData>
  <sheetProtection algorithmName="SHA-512" hashValue="Y8R3wR+4RPeUrOUfFHLnSiGf0bCOZyEjfPnzKeDnUCZhrpZHmLPWJCil0tM62fFpbj+LiTxmIsXF0Uy5IR8RVw==" saltValue="dM4XE75150GKiazlSaWM2w==" spinCount="100000" sheet="1" objects="1" scenarios="1"/>
  <dataValidations count="31">
    <dataValidation type="whole" allowBlank="1" showInputMessage="1" showErrorMessage="1" errorTitle="Valor fuera de rango" error="Ingrese un valor correcto" sqref="G3" xr:uid="{4B4B3CE5-4B57-490B-BDB1-27C0F6D5938D}">
      <formula1>0</formula1>
      <formula2>100</formula2>
    </dataValidation>
    <dataValidation type="whole" allowBlank="1" showInputMessage="1" showErrorMessage="1" errorTitle="Valor fuera de rango" error="Ingrese un valor correcto" sqref="G4" xr:uid="{B3F08CB0-A7A3-4D37-962B-BDE315B497F2}">
      <formula1>0</formula1>
      <formula2>100</formula2>
    </dataValidation>
    <dataValidation type="whole" allowBlank="1" showInputMessage="1" showErrorMessage="1" errorTitle="Valor fuera de rango" error="Ingrese un valor correcto" sqref="G5" xr:uid="{6D41DFEF-107F-4986-9A55-42DCB9DCBE5F}">
      <formula1>0</formula1>
      <formula2>100</formula2>
    </dataValidation>
    <dataValidation type="whole" allowBlank="1" showInputMessage="1" showErrorMessage="1" errorTitle="Valor fuera de rango" error="Ingrese un valor correcto" sqref="G6" xr:uid="{D8E10119-6229-4047-8418-05B978C91C20}">
      <formula1>0</formula1>
      <formula2>100</formula2>
    </dataValidation>
    <dataValidation type="whole" allowBlank="1" showInputMessage="1" showErrorMessage="1" errorTitle="Valor fuera de rango" error="Ingrese un valor correcto" sqref="G7" xr:uid="{F6D3C056-C5B8-4348-A320-02A755F02A23}">
      <formula1>0</formula1>
      <formula2>100</formula2>
    </dataValidation>
    <dataValidation type="whole" allowBlank="1" showInputMessage="1" showErrorMessage="1" errorTitle="Valor fuera de rango" error="Ingrese un valor correcto" sqref="G8" xr:uid="{CEB7DCEA-1398-49C7-91B7-70C0B4829769}">
      <formula1>0</formula1>
      <formula2>100</formula2>
    </dataValidation>
    <dataValidation type="whole" allowBlank="1" showInputMessage="1" showErrorMessage="1" errorTitle="Valor fuera de rango" error="Ingrese un valor correcto" sqref="G9" xr:uid="{8DEE13A8-22B9-451B-BECD-7E6D716BB6DC}">
      <formula1>0</formula1>
      <formula2>100</formula2>
    </dataValidation>
    <dataValidation type="whole" allowBlank="1" showInputMessage="1" showErrorMessage="1" errorTitle="Valor fuera de rango" error="Ingrese un valor correcto" sqref="G10" xr:uid="{C950530A-C989-4F31-88DA-9CC5974D7515}">
      <formula1>0</formula1>
      <formula2>100</formula2>
    </dataValidation>
    <dataValidation type="whole" allowBlank="1" showInputMessage="1" showErrorMessage="1" errorTitle="Valor fuera de rango" error="Ingrese un valor correcto" sqref="G11" xr:uid="{C448BF64-4EA5-4F54-9B3D-421BAF1DA572}">
      <formula1>0</formula1>
      <formula2>100</formula2>
    </dataValidation>
    <dataValidation type="whole" allowBlank="1" showInputMessage="1" showErrorMessage="1" errorTitle="Valor fuera de rango" error="Ingrese un valor correcto" sqref="G12" xr:uid="{22132973-F398-41BC-83B2-E9C10A2D08B6}">
      <formula1>0</formula1>
      <formula2>100</formula2>
    </dataValidation>
    <dataValidation type="whole" allowBlank="1" showInputMessage="1" showErrorMessage="1" errorTitle="Valor fuera de rango" error="Ingrese un valor correcto" sqref="G13" xr:uid="{C60B2CB0-ED67-4B32-985A-EC7D29163DDD}">
      <formula1>0</formula1>
      <formula2>100</formula2>
    </dataValidation>
    <dataValidation type="whole" allowBlank="1" showInputMessage="1" showErrorMessage="1" errorTitle="Valor fuera de rango" error="Ingrese un valor correcto" sqref="G14" xr:uid="{1262541C-D575-4100-B8C9-8786BE6A3601}">
      <formula1>0</formula1>
      <formula2>100</formula2>
    </dataValidation>
    <dataValidation type="whole" allowBlank="1" showInputMessage="1" showErrorMessage="1" errorTitle="Valor fuera de rango" error="Ingrese un valor correcto" sqref="G15" xr:uid="{0E4EC3CE-3FBF-4B00-B8F3-C90D80F1C168}">
      <formula1>0</formula1>
      <formula2>100</formula2>
    </dataValidation>
    <dataValidation type="whole" allowBlank="1" showInputMessage="1" showErrorMessage="1" errorTitle="Valor fuera de rango" error="Ingrese un valor correcto" sqref="G16" xr:uid="{225C7CC0-EB1D-41D7-B7D9-84D6C3CB4795}">
      <formula1>0</formula1>
      <formula2>100</formula2>
    </dataValidation>
    <dataValidation type="whole" allowBlank="1" showInputMessage="1" showErrorMessage="1" errorTitle="Valor fuera de rango" error="Ingrese un valor correcto" sqref="G17" xr:uid="{409C8628-1F0A-4312-9386-61F2E5DA93C6}">
      <formula1>0</formula1>
      <formula2>100</formula2>
    </dataValidation>
    <dataValidation type="whole" allowBlank="1" showInputMessage="1" showErrorMessage="1" errorTitle="Valor fuera de rango" error="Ingrese un valor correcto" sqref="G18" xr:uid="{DF4DFE94-A5C0-4CB0-BDB3-436E1E9E734F}">
      <formula1>0</formula1>
      <formula2>100</formula2>
    </dataValidation>
    <dataValidation type="whole" allowBlank="1" showInputMessage="1" showErrorMessage="1" errorTitle="Valor fuera de rango" error="Ingrese un valor correcto" sqref="G19" xr:uid="{74E577F4-38B7-4BE7-8692-CD8DE41DA76A}">
      <formula1>0</formula1>
      <formula2>100</formula2>
    </dataValidation>
    <dataValidation type="whole" allowBlank="1" showInputMessage="1" showErrorMessage="1" errorTitle="Valor fuera de rango" error="Ingrese un valor correcto" sqref="G20" xr:uid="{3DC3BF9B-FC3F-47E1-9C54-5211E4BDB31F}">
      <formula1>0</formula1>
      <formula2>100</formula2>
    </dataValidation>
    <dataValidation type="whole" allowBlank="1" showInputMessage="1" showErrorMessage="1" errorTitle="Valor fuera de rango" error="Ingrese un valor correcto" sqref="G21" xr:uid="{E990CE9B-CCA7-4A32-95E4-9597820299E9}">
      <formula1>0</formula1>
      <formula2>100</formula2>
    </dataValidation>
    <dataValidation type="whole" allowBlank="1" showInputMessage="1" showErrorMessage="1" errorTitle="Valor fuera de rango" error="Ingrese un valor correcto" sqref="G22" xr:uid="{921D9CAF-E7DE-4899-8881-0917EA0EF0A4}">
      <formula1>0</formula1>
      <formula2>100</formula2>
    </dataValidation>
    <dataValidation type="whole" allowBlank="1" showInputMessage="1" showErrorMessage="1" errorTitle="Valor fuera de rango" error="Ingrese un valor correcto" sqref="G23" xr:uid="{46902C32-9F57-46A6-9C78-9FBD679484D2}">
      <formula1>0</formula1>
      <formula2>100</formula2>
    </dataValidation>
    <dataValidation type="whole" allowBlank="1" showInputMessage="1" showErrorMessage="1" errorTitle="Valor fuera de rango" error="Ingrese un valor correcto" sqref="G24" xr:uid="{05A2C801-3C42-4231-B152-7F41BF51003E}">
      <formula1>0</formula1>
      <formula2>100</formula2>
    </dataValidation>
    <dataValidation type="whole" allowBlank="1" showInputMessage="1" showErrorMessage="1" errorTitle="Valor fuera de rango" error="Ingrese un valor correcto" sqref="G25" xr:uid="{85B5436F-9EA9-4759-ADB4-728402BA5745}">
      <formula1>0</formula1>
      <formula2>100</formula2>
    </dataValidation>
    <dataValidation type="whole" allowBlank="1" showInputMessage="1" showErrorMessage="1" errorTitle="Valor fuera de rango" error="Ingrese un valor correcto" sqref="G26" xr:uid="{95B4CCAE-DED1-4D4F-9C21-7BF34BEB9524}">
      <formula1>0</formula1>
      <formula2>100</formula2>
    </dataValidation>
    <dataValidation type="whole" allowBlank="1" showInputMessage="1" showErrorMessage="1" errorTitle="Valor fuera de rango" error="Ingrese un valor correcto" sqref="G27" xr:uid="{28E32A0E-D2B1-497E-BFB3-95143DC32079}">
      <formula1>0</formula1>
      <formula2>100</formula2>
    </dataValidation>
    <dataValidation type="whole" allowBlank="1" showInputMessage="1" showErrorMessage="1" errorTitle="Valor fuera de rango" error="Ingrese un valor correcto" sqref="G28" xr:uid="{E98B2EE5-C717-4F18-8354-C6EF79AF8AE9}">
      <formula1>0</formula1>
      <formula2>100</formula2>
    </dataValidation>
    <dataValidation type="whole" allowBlank="1" showInputMessage="1" showErrorMessage="1" errorTitle="Valor fuera de rango" error="Ingrese un valor correcto" sqref="G29" xr:uid="{3568B9DA-8767-40AD-9D4B-D7D06941A2B5}">
      <formula1>0</formula1>
      <formula2>100</formula2>
    </dataValidation>
    <dataValidation type="whole" allowBlank="1" showInputMessage="1" showErrorMessage="1" errorTitle="Valor fuera de rango" error="Ingrese un valor correcto" sqref="G30" xr:uid="{4F6340E3-BC35-47CB-BA4E-05946F9E95EF}">
      <formula1>0</formula1>
      <formula2>100</formula2>
    </dataValidation>
    <dataValidation type="whole" allowBlank="1" showInputMessage="1" showErrorMessage="1" errorTitle="Valor fuera de rango" error="Ingrese un valor correcto" sqref="G31" xr:uid="{68B59443-0433-44F5-ABC1-61A18FECFE16}">
      <formula1>0</formula1>
      <formula2>100</formula2>
    </dataValidation>
    <dataValidation type="whole" allowBlank="1" showInputMessage="1" showErrorMessage="1" errorTitle="Valor fuera de rango" error="Ingrese un valor correcto" sqref="G32" xr:uid="{7F3C90D0-39D1-4B4E-8EBF-3DD1E78B8595}">
      <formula1>0</formula1>
      <formula2>100</formula2>
    </dataValidation>
    <dataValidation type="whole" allowBlank="1" showInputMessage="1" showErrorMessage="1" errorTitle="Valor fuera de rango" error="Ingrese un valor correcto" sqref="G33" xr:uid="{71A62297-0DEA-4150-ABF2-50976CB59A47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268F2-5198-4E3A-BAC2-C8BE988307FB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195</v>
      </c>
      <c r="C1" s="1" t="s">
        <v>196</v>
      </c>
      <c r="D1" s="5" t="s">
        <v>261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128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197</v>
      </c>
      <c r="B3" s="12">
        <v>1</v>
      </c>
      <c r="C3" s="13" t="s">
        <v>198</v>
      </c>
      <c r="D3" s="14">
        <v>86</v>
      </c>
      <c r="E3" s="14">
        <v>83</v>
      </c>
      <c r="F3" s="14">
        <v>83</v>
      </c>
      <c r="G3" s="15"/>
      <c r="H3" s="14"/>
      <c r="I3" s="14"/>
      <c r="J3" s="14"/>
      <c r="M3" s="11">
        <f>D3+E3+F3+G3+H3</f>
        <v>252</v>
      </c>
      <c r="N3">
        <f>M3*0.17</f>
        <v>42.84</v>
      </c>
      <c r="O3">
        <f>I3*0.15</f>
        <v>0</v>
      </c>
      <c r="P3">
        <f>ROUND(N3+O3,0)</f>
        <v>43</v>
      </c>
    </row>
    <row r="4" spans="1:16" x14ac:dyDescent="0.25">
      <c r="A4" s="12" t="s">
        <v>199</v>
      </c>
      <c r="B4" s="12">
        <v>2</v>
      </c>
      <c r="C4" s="13" t="s">
        <v>200</v>
      </c>
      <c r="D4" s="14">
        <v>91</v>
      </c>
      <c r="E4" s="14">
        <v>87</v>
      </c>
      <c r="F4" s="14">
        <v>93</v>
      </c>
      <c r="G4" s="15"/>
      <c r="H4" s="14"/>
      <c r="I4" s="14"/>
      <c r="J4" s="14"/>
      <c r="M4" s="11">
        <f>D4+E4+F4+G4+H4</f>
        <v>271</v>
      </c>
      <c r="N4">
        <f>M4*0.17</f>
        <v>46.07</v>
      </c>
      <c r="O4">
        <f>I4*0.15</f>
        <v>0</v>
      </c>
      <c r="P4">
        <f>ROUND(N4+O4,0)</f>
        <v>46</v>
      </c>
    </row>
    <row r="5" spans="1:16" x14ac:dyDescent="0.25">
      <c r="A5" s="12" t="s">
        <v>201</v>
      </c>
      <c r="B5" s="12">
        <v>3</v>
      </c>
      <c r="C5" s="13" t="s">
        <v>202</v>
      </c>
      <c r="D5" s="14">
        <v>97</v>
      </c>
      <c r="E5" s="14">
        <v>96</v>
      </c>
      <c r="F5" s="14">
        <v>92</v>
      </c>
      <c r="G5" s="15"/>
      <c r="H5" s="14"/>
      <c r="I5" s="14"/>
      <c r="J5" s="14"/>
      <c r="M5" s="11">
        <f>D5+E5+F5+G5+H5</f>
        <v>285</v>
      </c>
      <c r="N5">
        <f>M5*0.17</f>
        <v>48.45</v>
      </c>
      <c r="O5">
        <f>I5*0.15</f>
        <v>0</v>
      </c>
      <c r="P5">
        <f>ROUND(N5+O5,0)</f>
        <v>48</v>
      </c>
    </row>
    <row r="6" spans="1:16" x14ac:dyDescent="0.25">
      <c r="A6" s="12" t="s">
        <v>203</v>
      </c>
      <c r="B6" s="12">
        <v>4</v>
      </c>
      <c r="C6" s="13" t="s">
        <v>204</v>
      </c>
      <c r="D6" s="14">
        <v>95</v>
      </c>
      <c r="E6" s="14">
        <v>92</v>
      </c>
      <c r="F6" s="14">
        <v>91</v>
      </c>
      <c r="G6" s="15"/>
      <c r="H6" s="14"/>
      <c r="I6" s="14"/>
      <c r="J6" s="14"/>
      <c r="M6" s="11">
        <f>D6+E6+F6+G6+H6</f>
        <v>278</v>
      </c>
      <c r="N6">
        <f>M6*0.17</f>
        <v>47.260000000000005</v>
      </c>
      <c r="O6">
        <f>I6*0.15</f>
        <v>0</v>
      </c>
      <c r="P6">
        <f>ROUND(N6+O6,0)</f>
        <v>47</v>
      </c>
    </row>
    <row r="7" spans="1:16" x14ac:dyDescent="0.25">
      <c r="A7" s="12" t="s">
        <v>205</v>
      </c>
      <c r="B7" s="12">
        <v>5</v>
      </c>
      <c r="C7" s="13" t="s">
        <v>206</v>
      </c>
      <c r="D7" s="14">
        <v>85</v>
      </c>
      <c r="E7" s="14">
        <v>77</v>
      </c>
      <c r="F7" s="14">
        <v>75</v>
      </c>
      <c r="G7" s="15"/>
      <c r="H7" s="14"/>
      <c r="I7" s="14"/>
      <c r="J7" s="14"/>
      <c r="M7" s="11">
        <f>D7+E7+F7+G7+H7</f>
        <v>237</v>
      </c>
      <c r="N7">
        <f>M7*0.17</f>
        <v>40.290000000000006</v>
      </c>
      <c r="O7">
        <f>I7*0.15</f>
        <v>0</v>
      </c>
      <c r="P7">
        <f>ROUND(N7+O7,0)</f>
        <v>40</v>
      </c>
    </row>
    <row r="8" spans="1:16" x14ac:dyDescent="0.25">
      <c r="A8" s="12" t="s">
        <v>207</v>
      </c>
      <c r="B8" s="12">
        <v>6</v>
      </c>
      <c r="C8" s="13" t="s">
        <v>208</v>
      </c>
      <c r="D8" s="14">
        <v>64</v>
      </c>
      <c r="E8" s="14">
        <v>60</v>
      </c>
      <c r="F8" s="14">
        <v>61</v>
      </c>
      <c r="G8" s="15"/>
      <c r="H8" s="14"/>
      <c r="I8" s="14"/>
      <c r="J8" s="14"/>
      <c r="M8" s="11">
        <f>D8+E8+F8+G8+H8</f>
        <v>185</v>
      </c>
      <c r="N8">
        <f>M8*0.17</f>
        <v>31.450000000000003</v>
      </c>
      <c r="O8">
        <f>I8*0.15</f>
        <v>0</v>
      </c>
      <c r="P8">
        <f>ROUND(N8+O8,0)</f>
        <v>31</v>
      </c>
    </row>
    <row r="9" spans="1:16" x14ac:dyDescent="0.25">
      <c r="A9" s="12" t="s">
        <v>209</v>
      </c>
      <c r="B9" s="12">
        <v>7</v>
      </c>
      <c r="C9" s="13" t="s">
        <v>210</v>
      </c>
      <c r="D9" s="14">
        <v>85</v>
      </c>
      <c r="E9" s="14">
        <v>83</v>
      </c>
      <c r="F9" s="14">
        <v>78</v>
      </c>
      <c r="G9" s="15"/>
      <c r="H9" s="14"/>
      <c r="I9" s="14"/>
      <c r="J9" s="14"/>
      <c r="M9" s="11">
        <f>D9+E9+F9+G9+H9</f>
        <v>246</v>
      </c>
      <c r="N9">
        <f>M9*0.17</f>
        <v>41.82</v>
      </c>
      <c r="O9">
        <f>I9*0.15</f>
        <v>0</v>
      </c>
      <c r="P9">
        <f>ROUND(N9+O9,0)</f>
        <v>42</v>
      </c>
    </row>
    <row r="10" spans="1:16" x14ac:dyDescent="0.25">
      <c r="A10" s="12" t="s">
        <v>211</v>
      </c>
      <c r="B10" s="12">
        <v>8</v>
      </c>
      <c r="C10" s="13" t="s">
        <v>212</v>
      </c>
      <c r="D10" s="14">
        <v>75</v>
      </c>
      <c r="E10" s="14">
        <v>73</v>
      </c>
      <c r="F10" s="14">
        <v>52</v>
      </c>
      <c r="G10" s="15"/>
      <c r="H10" s="14"/>
      <c r="I10" s="14"/>
      <c r="J10" s="14"/>
      <c r="M10" s="11">
        <f>D10+E10+F10+G10+H10</f>
        <v>200</v>
      </c>
      <c r="N10">
        <f>M10*0.17</f>
        <v>34</v>
      </c>
      <c r="O10">
        <f>I10*0.15</f>
        <v>0</v>
      </c>
      <c r="P10">
        <f>ROUND(N10+O10,0)</f>
        <v>34</v>
      </c>
    </row>
    <row r="11" spans="1:16" x14ac:dyDescent="0.25">
      <c r="A11" s="12" t="s">
        <v>213</v>
      </c>
      <c r="B11" s="12">
        <v>9</v>
      </c>
      <c r="C11" s="13" t="s">
        <v>214</v>
      </c>
      <c r="D11" s="14">
        <v>81</v>
      </c>
      <c r="E11" s="14">
        <v>74</v>
      </c>
      <c r="F11" s="14">
        <v>56</v>
      </c>
      <c r="G11" s="15"/>
      <c r="H11" s="14"/>
      <c r="I11" s="14"/>
      <c r="J11" s="14"/>
      <c r="M11" s="11">
        <f>D11+E11+F11+G11+H11</f>
        <v>211</v>
      </c>
      <c r="N11">
        <f>M11*0.17</f>
        <v>35.870000000000005</v>
      </c>
      <c r="O11">
        <f>I11*0.15</f>
        <v>0</v>
      </c>
      <c r="P11">
        <f>ROUND(N11+O11,0)</f>
        <v>36</v>
      </c>
    </row>
    <row r="12" spans="1:16" x14ac:dyDescent="0.25">
      <c r="A12" s="12" t="s">
        <v>215</v>
      </c>
      <c r="B12" s="12">
        <v>10</v>
      </c>
      <c r="C12" s="13" t="s">
        <v>216</v>
      </c>
      <c r="D12" s="14">
        <v>95</v>
      </c>
      <c r="E12" s="14">
        <v>89</v>
      </c>
      <c r="F12" s="14">
        <v>90</v>
      </c>
      <c r="G12" s="15"/>
      <c r="H12" s="14"/>
      <c r="I12" s="14"/>
      <c r="J12" s="14"/>
      <c r="M12" s="11">
        <f>D12+E12+F12+G12+H12</f>
        <v>274</v>
      </c>
      <c r="N12">
        <f>M12*0.17</f>
        <v>46.580000000000005</v>
      </c>
      <c r="O12">
        <f>I12*0.15</f>
        <v>0</v>
      </c>
      <c r="P12">
        <f>ROUND(N12+O12,0)</f>
        <v>47</v>
      </c>
    </row>
    <row r="13" spans="1:16" x14ac:dyDescent="0.25">
      <c r="A13" s="12" t="s">
        <v>217</v>
      </c>
      <c r="B13" s="12">
        <v>11</v>
      </c>
      <c r="C13" s="13" t="s">
        <v>218</v>
      </c>
      <c r="D13" s="14">
        <v>71</v>
      </c>
      <c r="E13" s="14">
        <v>68</v>
      </c>
      <c r="F13" s="14">
        <v>56</v>
      </c>
      <c r="G13" s="15"/>
      <c r="H13" s="14"/>
      <c r="I13" s="14"/>
      <c r="J13" s="14"/>
      <c r="M13" s="11">
        <f>D13+E13+F13+G13+H13</f>
        <v>195</v>
      </c>
      <c r="N13">
        <f>M13*0.17</f>
        <v>33.150000000000006</v>
      </c>
      <c r="O13">
        <f>I13*0.15</f>
        <v>0</v>
      </c>
      <c r="P13">
        <f>ROUND(N13+O13,0)</f>
        <v>33</v>
      </c>
    </row>
    <row r="14" spans="1:16" x14ac:dyDescent="0.25">
      <c r="A14" s="12" t="s">
        <v>219</v>
      </c>
      <c r="B14" s="12">
        <v>12</v>
      </c>
      <c r="C14" s="13" t="s">
        <v>220</v>
      </c>
      <c r="D14" s="14">
        <v>83</v>
      </c>
      <c r="E14" s="14">
        <v>84</v>
      </c>
      <c r="F14" s="14">
        <v>78</v>
      </c>
      <c r="G14" s="15"/>
      <c r="H14" s="14"/>
      <c r="I14" s="14"/>
      <c r="J14" s="14"/>
      <c r="M14" s="11">
        <f>D14+E14+F14+G14+H14</f>
        <v>245</v>
      </c>
      <c r="N14">
        <f>M14*0.17</f>
        <v>41.650000000000006</v>
      </c>
      <c r="O14">
        <f>I14*0.15</f>
        <v>0</v>
      </c>
      <c r="P14">
        <f>ROUND(N14+O14,0)</f>
        <v>42</v>
      </c>
    </row>
    <row r="15" spans="1:16" x14ac:dyDescent="0.25">
      <c r="A15" s="12" t="s">
        <v>221</v>
      </c>
      <c r="B15" s="12">
        <v>13</v>
      </c>
      <c r="C15" s="13" t="s">
        <v>222</v>
      </c>
      <c r="D15" s="14">
        <v>80</v>
      </c>
      <c r="E15" s="14">
        <v>73</v>
      </c>
      <c r="F15" s="14">
        <v>71</v>
      </c>
      <c r="G15" s="15"/>
      <c r="H15" s="14"/>
      <c r="I15" s="14"/>
      <c r="J15" s="14"/>
      <c r="M15" s="11">
        <f>D15+E15+F15+G15+H15</f>
        <v>224</v>
      </c>
      <c r="N15">
        <f>M15*0.17</f>
        <v>38.080000000000005</v>
      </c>
      <c r="O15">
        <f>I15*0.15</f>
        <v>0</v>
      </c>
      <c r="P15">
        <f>ROUND(N15+O15,0)</f>
        <v>38</v>
      </c>
    </row>
    <row r="16" spans="1:16" x14ac:dyDescent="0.25">
      <c r="A16" s="12" t="s">
        <v>223</v>
      </c>
      <c r="B16" s="12">
        <v>14</v>
      </c>
      <c r="C16" s="13" t="s">
        <v>224</v>
      </c>
      <c r="D16" s="14">
        <v>76</v>
      </c>
      <c r="E16" s="14">
        <v>78</v>
      </c>
      <c r="F16" s="14">
        <v>71</v>
      </c>
      <c r="G16" s="15"/>
      <c r="H16" s="14"/>
      <c r="I16" s="14"/>
      <c r="J16" s="14"/>
      <c r="M16" s="11">
        <f>D16+E16+F16+G16+H16</f>
        <v>225</v>
      </c>
      <c r="N16">
        <f>M16*0.17</f>
        <v>38.25</v>
      </c>
      <c r="O16">
        <f>I16*0.15</f>
        <v>0</v>
      </c>
      <c r="P16">
        <f>ROUND(N16+O16,0)</f>
        <v>38</v>
      </c>
    </row>
    <row r="17" spans="1:16" x14ac:dyDescent="0.25">
      <c r="A17" s="12" t="s">
        <v>225</v>
      </c>
      <c r="B17" s="12">
        <v>15</v>
      </c>
      <c r="C17" s="13" t="s">
        <v>226</v>
      </c>
      <c r="D17" s="14">
        <v>80</v>
      </c>
      <c r="E17" s="14">
        <v>82</v>
      </c>
      <c r="F17" s="14">
        <v>75</v>
      </c>
      <c r="G17" s="15"/>
      <c r="H17" s="14"/>
      <c r="I17" s="14"/>
      <c r="J17" s="14"/>
      <c r="M17" s="11">
        <f>D17+E17+F17+G17+H17</f>
        <v>237</v>
      </c>
      <c r="N17">
        <f>M17*0.17</f>
        <v>40.290000000000006</v>
      </c>
      <c r="O17">
        <f>I17*0.15</f>
        <v>0</v>
      </c>
      <c r="P17">
        <f>ROUND(N17+O17,0)</f>
        <v>40</v>
      </c>
    </row>
    <row r="18" spans="1:16" x14ac:dyDescent="0.25">
      <c r="A18" s="12" t="s">
        <v>227</v>
      </c>
      <c r="B18" s="12">
        <v>16</v>
      </c>
      <c r="C18" s="13" t="s">
        <v>228</v>
      </c>
      <c r="D18" s="14">
        <v>86</v>
      </c>
      <c r="E18" s="14">
        <v>82</v>
      </c>
      <c r="F18" s="14">
        <v>83</v>
      </c>
      <c r="G18" s="15"/>
      <c r="H18" s="14"/>
      <c r="I18" s="14"/>
      <c r="J18" s="14"/>
      <c r="M18" s="11">
        <f>D18+E18+F18+G18+H18</f>
        <v>251</v>
      </c>
      <c r="N18">
        <f>M18*0.17</f>
        <v>42.67</v>
      </c>
      <c r="O18">
        <f>I18*0.15</f>
        <v>0</v>
      </c>
      <c r="P18">
        <f>ROUND(N18+O18,0)</f>
        <v>43</v>
      </c>
    </row>
    <row r="19" spans="1:16" x14ac:dyDescent="0.25">
      <c r="A19" s="12" t="s">
        <v>229</v>
      </c>
      <c r="B19" s="12">
        <v>17</v>
      </c>
      <c r="C19" s="13" t="s">
        <v>230</v>
      </c>
      <c r="D19" s="14">
        <v>91</v>
      </c>
      <c r="E19" s="14">
        <v>91</v>
      </c>
      <c r="F19" s="14">
        <v>86</v>
      </c>
      <c r="G19" s="15"/>
      <c r="H19" s="14"/>
      <c r="I19" s="14"/>
      <c r="J19" s="14"/>
      <c r="M19" s="11">
        <f>D19+E19+F19+G19+H19</f>
        <v>268</v>
      </c>
      <c r="N19">
        <f>M19*0.17</f>
        <v>45.56</v>
      </c>
      <c r="O19">
        <f>I19*0.15</f>
        <v>0</v>
      </c>
      <c r="P19">
        <f>ROUND(N19+O19,0)</f>
        <v>46</v>
      </c>
    </row>
    <row r="20" spans="1:16" x14ac:dyDescent="0.25">
      <c r="A20" s="12" t="s">
        <v>231</v>
      </c>
      <c r="B20" s="12">
        <v>18</v>
      </c>
      <c r="C20" s="13" t="s">
        <v>232</v>
      </c>
      <c r="D20" s="14">
        <v>84</v>
      </c>
      <c r="E20" s="14">
        <v>80</v>
      </c>
      <c r="F20" s="14">
        <v>81</v>
      </c>
      <c r="G20" s="15"/>
      <c r="H20" s="14"/>
      <c r="I20" s="14"/>
      <c r="J20" s="14"/>
      <c r="M20" s="11">
        <f>D20+E20+F20+G20+H20</f>
        <v>245</v>
      </c>
      <c r="N20">
        <f>M20*0.17</f>
        <v>41.650000000000006</v>
      </c>
      <c r="O20">
        <f>I20*0.15</f>
        <v>0</v>
      </c>
      <c r="P20">
        <f>ROUND(N20+O20,0)</f>
        <v>42</v>
      </c>
    </row>
    <row r="21" spans="1:16" x14ac:dyDescent="0.25">
      <c r="A21" s="12" t="s">
        <v>233</v>
      </c>
      <c r="B21" s="12">
        <v>19</v>
      </c>
      <c r="C21" s="13" t="s">
        <v>234</v>
      </c>
      <c r="D21" s="14">
        <v>89</v>
      </c>
      <c r="E21" s="14">
        <v>72</v>
      </c>
      <c r="F21" s="14">
        <v>81</v>
      </c>
      <c r="G21" s="15"/>
      <c r="H21" s="14"/>
      <c r="I21" s="14"/>
      <c r="J21" s="14"/>
      <c r="M21" s="11">
        <f>D21+E21+F21+G21+H21</f>
        <v>242</v>
      </c>
      <c r="N21">
        <f>M21*0.17</f>
        <v>41.14</v>
      </c>
      <c r="O21">
        <f>I21*0.15</f>
        <v>0</v>
      </c>
      <c r="P21">
        <f>ROUND(N21+O21,0)</f>
        <v>41</v>
      </c>
    </row>
    <row r="22" spans="1:16" x14ac:dyDescent="0.25">
      <c r="A22" s="12" t="s">
        <v>235</v>
      </c>
      <c r="B22" s="12">
        <v>20</v>
      </c>
      <c r="C22" s="13" t="s">
        <v>236</v>
      </c>
      <c r="D22" s="14">
        <v>96</v>
      </c>
      <c r="E22" s="14">
        <v>88</v>
      </c>
      <c r="F22" s="14">
        <v>80</v>
      </c>
      <c r="G22" s="15"/>
      <c r="H22" s="14"/>
      <c r="I22" s="14"/>
      <c r="J22" s="14"/>
      <c r="M22" s="11">
        <f>D22+E22+F22+G22+H22</f>
        <v>264</v>
      </c>
      <c r="N22">
        <f>M22*0.17</f>
        <v>44.88</v>
      </c>
      <c r="O22">
        <f>I22*0.15</f>
        <v>0</v>
      </c>
      <c r="P22">
        <f>ROUND(N22+O22,0)</f>
        <v>45</v>
      </c>
    </row>
    <row r="23" spans="1:16" x14ac:dyDescent="0.25">
      <c r="A23" s="12" t="s">
        <v>237</v>
      </c>
      <c r="B23" s="12">
        <v>21</v>
      </c>
      <c r="C23" s="13" t="s">
        <v>238</v>
      </c>
      <c r="D23" s="14">
        <v>87</v>
      </c>
      <c r="E23" s="14">
        <v>78</v>
      </c>
      <c r="F23" s="14">
        <v>66</v>
      </c>
      <c r="G23" s="15"/>
      <c r="H23" s="14"/>
      <c r="I23" s="14"/>
      <c r="J23" s="14"/>
      <c r="M23" s="11">
        <f>D23+E23+F23+G23+H23</f>
        <v>231</v>
      </c>
      <c r="N23">
        <f>M23*0.17</f>
        <v>39.270000000000003</v>
      </c>
      <c r="O23">
        <f>I23*0.15</f>
        <v>0</v>
      </c>
      <c r="P23">
        <f>ROUND(N23+O23,0)</f>
        <v>39</v>
      </c>
    </row>
    <row r="24" spans="1:16" x14ac:dyDescent="0.25">
      <c r="A24" s="12" t="s">
        <v>239</v>
      </c>
      <c r="B24" s="12">
        <v>22</v>
      </c>
      <c r="C24" s="13" t="s">
        <v>240</v>
      </c>
      <c r="D24" s="14">
        <v>91</v>
      </c>
      <c r="E24" s="14">
        <v>89</v>
      </c>
      <c r="F24" s="14">
        <v>89</v>
      </c>
      <c r="G24" s="15"/>
      <c r="H24" s="14"/>
      <c r="I24" s="14"/>
      <c r="J24" s="14"/>
      <c r="M24" s="11">
        <f>D24+E24+F24+G24+H24</f>
        <v>269</v>
      </c>
      <c r="N24">
        <f>M24*0.17</f>
        <v>45.730000000000004</v>
      </c>
      <c r="O24">
        <f>I24*0.15</f>
        <v>0</v>
      </c>
      <c r="P24">
        <f>ROUND(N24+O24,0)</f>
        <v>46</v>
      </c>
    </row>
    <row r="25" spans="1:16" x14ac:dyDescent="0.25">
      <c r="A25" s="12" t="s">
        <v>241</v>
      </c>
      <c r="B25" s="12">
        <v>23</v>
      </c>
      <c r="C25" s="13" t="s">
        <v>242</v>
      </c>
      <c r="D25" s="14">
        <v>57</v>
      </c>
      <c r="E25" s="14">
        <v>84</v>
      </c>
      <c r="F25" s="14">
        <v>65</v>
      </c>
      <c r="G25" s="15"/>
      <c r="H25" s="14"/>
      <c r="I25" s="14"/>
      <c r="J25" s="14"/>
      <c r="M25" s="11">
        <f>D25+E25+F25+G25+H25</f>
        <v>206</v>
      </c>
      <c r="N25">
        <f>M25*0.17</f>
        <v>35.020000000000003</v>
      </c>
      <c r="O25">
        <f>I25*0.15</f>
        <v>0</v>
      </c>
      <c r="P25">
        <f>ROUND(N25+O25,0)</f>
        <v>35</v>
      </c>
    </row>
    <row r="26" spans="1:16" x14ac:dyDescent="0.25">
      <c r="A26" s="12" t="s">
        <v>243</v>
      </c>
      <c r="B26" s="12">
        <v>24</v>
      </c>
      <c r="C26" s="13" t="s">
        <v>244</v>
      </c>
      <c r="D26" s="14">
        <v>91</v>
      </c>
      <c r="E26" s="14">
        <v>87</v>
      </c>
      <c r="F26" s="14">
        <v>85</v>
      </c>
      <c r="G26" s="15"/>
      <c r="H26" s="14"/>
      <c r="I26" s="14"/>
      <c r="J26" s="14"/>
      <c r="M26" s="11">
        <f>D26+E26+F26+G26+H26</f>
        <v>263</v>
      </c>
      <c r="N26">
        <f>M26*0.17</f>
        <v>44.71</v>
      </c>
      <c r="O26">
        <f>I26*0.15</f>
        <v>0</v>
      </c>
      <c r="P26">
        <f>ROUND(N26+O26,0)</f>
        <v>45</v>
      </c>
    </row>
    <row r="27" spans="1:16" x14ac:dyDescent="0.25">
      <c r="A27" s="12" t="s">
        <v>245</v>
      </c>
      <c r="B27" s="12">
        <v>25</v>
      </c>
      <c r="C27" s="13" t="s">
        <v>246</v>
      </c>
      <c r="D27" s="14">
        <v>87</v>
      </c>
      <c r="E27" s="14">
        <v>87</v>
      </c>
      <c r="F27" s="14">
        <v>80</v>
      </c>
      <c r="G27" s="15"/>
      <c r="H27" s="14"/>
      <c r="I27" s="14"/>
      <c r="J27" s="14"/>
      <c r="M27" s="11">
        <f>D27+E27+F27+G27+H27</f>
        <v>254</v>
      </c>
      <c r="N27">
        <f>M27*0.17</f>
        <v>43.18</v>
      </c>
      <c r="O27">
        <f>I27*0.15</f>
        <v>0</v>
      </c>
      <c r="P27">
        <f>ROUND(N27+O27,0)</f>
        <v>43</v>
      </c>
    </row>
    <row r="28" spans="1:16" x14ac:dyDescent="0.25">
      <c r="A28" s="12" t="s">
        <v>247</v>
      </c>
      <c r="B28" s="12">
        <v>26</v>
      </c>
      <c r="C28" s="13" t="s">
        <v>248</v>
      </c>
      <c r="D28" s="14">
        <v>80</v>
      </c>
      <c r="E28" s="14">
        <v>74</v>
      </c>
      <c r="F28" s="14">
        <v>60</v>
      </c>
      <c r="G28" s="15"/>
      <c r="H28" s="14"/>
      <c r="I28" s="14"/>
      <c r="J28" s="14"/>
      <c r="M28" s="11">
        <f>D28+E28+F28+G28+H28</f>
        <v>214</v>
      </c>
      <c r="N28">
        <f>M28*0.17</f>
        <v>36.380000000000003</v>
      </c>
      <c r="O28">
        <f>I28*0.15</f>
        <v>0</v>
      </c>
      <c r="P28">
        <f>ROUND(N28+O28,0)</f>
        <v>36</v>
      </c>
    </row>
    <row r="29" spans="1:16" x14ac:dyDescent="0.25">
      <c r="A29" s="12" t="s">
        <v>249</v>
      </c>
      <c r="B29" s="12">
        <v>27</v>
      </c>
      <c r="C29" s="13" t="s">
        <v>250</v>
      </c>
      <c r="D29" s="14">
        <v>94</v>
      </c>
      <c r="E29" s="14">
        <v>90</v>
      </c>
      <c r="F29" s="14">
        <v>82</v>
      </c>
      <c r="G29" s="15"/>
      <c r="H29" s="14"/>
      <c r="I29" s="14"/>
      <c r="J29" s="14"/>
      <c r="M29" s="11">
        <f>D29+E29+F29+G29+H29</f>
        <v>266</v>
      </c>
      <c r="N29">
        <f>M29*0.17</f>
        <v>45.220000000000006</v>
      </c>
      <c r="O29">
        <f>I29*0.15</f>
        <v>0</v>
      </c>
      <c r="P29">
        <f>ROUND(N29+O29,0)</f>
        <v>45</v>
      </c>
    </row>
    <row r="30" spans="1:16" x14ac:dyDescent="0.25">
      <c r="A30" s="12" t="s">
        <v>251</v>
      </c>
      <c r="B30" s="12">
        <v>28</v>
      </c>
      <c r="C30" s="13" t="s">
        <v>252</v>
      </c>
      <c r="D30" s="14">
        <v>92</v>
      </c>
      <c r="E30" s="14">
        <v>88</v>
      </c>
      <c r="F30" s="14">
        <v>84</v>
      </c>
      <c r="G30" s="15"/>
      <c r="H30" s="14"/>
      <c r="I30" s="14"/>
      <c r="J30" s="14"/>
      <c r="M30" s="11">
        <f>D30+E30+F30+G30+H30</f>
        <v>264</v>
      </c>
      <c r="N30">
        <f>M30*0.17</f>
        <v>44.88</v>
      </c>
      <c r="O30">
        <f>I30*0.15</f>
        <v>0</v>
      </c>
      <c r="P30">
        <f>ROUND(N30+O30,0)</f>
        <v>45</v>
      </c>
    </row>
    <row r="31" spans="1:16" x14ac:dyDescent="0.25">
      <c r="A31" s="12" t="s">
        <v>253</v>
      </c>
      <c r="B31" s="12">
        <v>29</v>
      </c>
      <c r="C31" s="13" t="s">
        <v>254</v>
      </c>
      <c r="D31" s="14"/>
      <c r="E31" s="14">
        <v>90</v>
      </c>
      <c r="F31" s="14">
        <v>76</v>
      </c>
      <c r="G31" s="15"/>
      <c r="H31" s="14"/>
      <c r="I31" s="14"/>
      <c r="J31" s="14"/>
      <c r="M31" s="11">
        <f>D31+E31+F31+G31+H31</f>
        <v>166</v>
      </c>
      <c r="N31">
        <f>M31*0.17</f>
        <v>28.220000000000002</v>
      </c>
      <c r="O31">
        <f>I31*0.15</f>
        <v>0</v>
      </c>
      <c r="P31">
        <f>ROUND(N31+O31,0)</f>
        <v>28</v>
      </c>
    </row>
    <row r="32" spans="1:16" x14ac:dyDescent="0.25">
      <c r="A32" s="12" t="s">
        <v>255</v>
      </c>
      <c r="B32" s="12">
        <v>30</v>
      </c>
      <c r="C32" s="13" t="s">
        <v>256</v>
      </c>
      <c r="D32" s="14">
        <v>89</v>
      </c>
      <c r="E32" s="14">
        <v>87</v>
      </c>
      <c r="F32" s="14">
        <v>88</v>
      </c>
      <c r="G32" s="15"/>
      <c r="H32" s="14"/>
      <c r="I32" s="14"/>
      <c r="J32" s="14"/>
      <c r="M32" s="11">
        <f>D32+E32+F32+G32+H32</f>
        <v>264</v>
      </c>
      <c r="N32">
        <f>M32*0.17</f>
        <v>44.88</v>
      </c>
      <c r="O32">
        <f>I32*0.15</f>
        <v>0</v>
      </c>
      <c r="P32">
        <f>ROUND(N32+O32,0)</f>
        <v>45</v>
      </c>
    </row>
    <row r="33" spans="1:16" x14ac:dyDescent="0.25">
      <c r="A33" s="12" t="s">
        <v>257</v>
      </c>
      <c r="B33" s="12">
        <v>31</v>
      </c>
      <c r="C33" s="13" t="s">
        <v>258</v>
      </c>
      <c r="D33" s="14">
        <v>84</v>
      </c>
      <c r="E33" s="14">
        <v>84</v>
      </c>
      <c r="F33" s="14">
        <v>73</v>
      </c>
      <c r="G33" s="15"/>
      <c r="H33" s="14"/>
      <c r="I33" s="14"/>
      <c r="J33" s="14"/>
      <c r="M33" s="11">
        <f>D33+E33+F33+G33+H33</f>
        <v>241</v>
      </c>
      <c r="N33">
        <f>M33*0.17</f>
        <v>40.970000000000006</v>
      </c>
      <c r="O33">
        <f>I33*0.15</f>
        <v>0</v>
      </c>
      <c r="P33">
        <f>ROUND(N33+O33,0)</f>
        <v>41</v>
      </c>
    </row>
    <row r="34" spans="1:16" x14ac:dyDescent="0.25">
      <c r="A34" s="12" t="s">
        <v>259</v>
      </c>
      <c r="B34" s="12">
        <v>32</v>
      </c>
      <c r="C34" s="13" t="s">
        <v>260</v>
      </c>
      <c r="D34" s="14">
        <v>82</v>
      </c>
      <c r="E34" s="14">
        <v>76</v>
      </c>
      <c r="F34" s="14">
        <v>71</v>
      </c>
      <c r="G34" s="15"/>
      <c r="H34" s="14"/>
      <c r="I34" s="14"/>
      <c r="J34" s="14"/>
      <c r="M34" s="11">
        <f>D34+E34+F34+G34+H34</f>
        <v>229</v>
      </c>
      <c r="N34">
        <f>M34*0.17</f>
        <v>38.93</v>
      </c>
      <c r="O34">
        <f>I34*0.15</f>
        <v>0</v>
      </c>
      <c r="P34">
        <f>ROUND(N34+O34,0)</f>
        <v>39</v>
      </c>
    </row>
  </sheetData>
  <sheetProtection algorithmName="SHA-512" hashValue="F8EFpP2D9BHsBREeJzwpQSu/e+zS1xz/equ30XpA7vTHN/ylp8QYGw6KaoPOA/1LbiWtzlK39lTrpUhs2CE36g==" saltValue="aRA2oJE54lLVuLySKZbs6A==" spinCount="100000" sheet="1" objects="1" scenarios="1"/>
  <dataValidations count="32">
    <dataValidation type="whole" allowBlank="1" showInputMessage="1" showErrorMessage="1" errorTitle="Valor fuera de rango" error="Ingrese un valor correcto" sqref="G3" xr:uid="{0E6BB96A-7BB0-4BFE-A88F-16459EDDEA7A}">
      <formula1>0</formula1>
      <formula2>100</formula2>
    </dataValidation>
    <dataValidation type="whole" allowBlank="1" showInputMessage="1" showErrorMessage="1" errorTitle="Valor fuera de rango" error="Ingrese un valor correcto" sqref="G4" xr:uid="{EF56CEF1-6F0B-4979-B6FC-126607FDA72A}">
      <formula1>0</formula1>
      <formula2>100</formula2>
    </dataValidation>
    <dataValidation type="whole" allowBlank="1" showInputMessage="1" showErrorMessage="1" errorTitle="Valor fuera de rango" error="Ingrese un valor correcto" sqref="G5" xr:uid="{D521DFBF-1F08-47A4-AF48-3F95BE1A80AA}">
      <formula1>0</formula1>
      <formula2>100</formula2>
    </dataValidation>
    <dataValidation type="whole" allowBlank="1" showInputMessage="1" showErrorMessage="1" errorTitle="Valor fuera de rango" error="Ingrese un valor correcto" sqref="G6" xr:uid="{A330F837-2939-469C-8043-0F783FEB50B1}">
      <formula1>0</formula1>
      <formula2>100</formula2>
    </dataValidation>
    <dataValidation type="whole" allowBlank="1" showInputMessage="1" showErrorMessage="1" errorTitle="Valor fuera de rango" error="Ingrese un valor correcto" sqref="G7" xr:uid="{69BF7F46-B9AE-4AB9-B880-8ED75340F1EC}">
      <formula1>0</formula1>
      <formula2>100</formula2>
    </dataValidation>
    <dataValidation type="whole" allowBlank="1" showInputMessage="1" showErrorMessage="1" errorTitle="Valor fuera de rango" error="Ingrese un valor correcto" sqref="G8" xr:uid="{4A6CADB4-20B1-4F95-88C0-924433ADD823}">
      <formula1>0</formula1>
      <formula2>100</formula2>
    </dataValidation>
    <dataValidation type="whole" allowBlank="1" showInputMessage="1" showErrorMessage="1" errorTitle="Valor fuera de rango" error="Ingrese un valor correcto" sqref="G9" xr:uid="{7F5091CA-ED12-4479-8FD3-0187C9765733}">
      <formula1>0</formula1>
      <formula2>100</formula2>
    </dataValidation>
    <dataValidation type="whole" allowBlank="1" showInputMessage="1" showErrorMessage="1" errorTitle="Valor fuera de rango" error="Ingrese un valor correcto" sqref="G10" xr:uid="{94FF9CAD-746D-4AB0-A7EA-AF92D07D4A44}">
      <formula1>0</formula1>
      <formula2>100</formula2>
    </dataValidation>
    <dataValidation type="whole" allowBlank="1" showInputMessage="1" showErrorMessage="1" errorTitle="Valor fuera de rango" error="Ingrese un valor correcto" sqref="G11" xr:uid="{31FEC711-5DA8-475F-AFC7-861CCAC50EB4}">
      <formula1>0</formula1>
      <formula2>100</formula2>
    </dataValidation>
    <dataValidation type="whole" allowBlank="1" showInputMessage="1" showErrorMessage="1" errorTitle="Valor fuera de rango" error="Ingrese un valor correcto" sqref="G12" xr:uid="{4FAAD0EC-63C5-4254-BF1E-D0C7E698A33D}">
      <formula1>0</formula1>
      <formula2>100</formula2>
    </dataValidation>
    <dataValidation type="whole" allowBlank="1" showInputMessage="1" showErrorMessage="1" errorTitle="Valor fuera de rango" error="Ingrese un valor correcto" sqref="G13" xr:uid="{EC9A7382-768B-4487-B385-3E55CFAC819E}">
      <formula1>0</formula1>
      <formula2>100</formula2>
    </dataValidation>
    <dataValidation type="whole" allowBlank="1" showInputMessage="1" showErrorMessage="1" errorTitle="Valor fuera de rango" error="Ingrese un valor correcto" sqref="G14" xr:uid="{C960ED23-0F25-4706-90C9-2157B19CC8C9}">
      <formula1>0</formula1>
      <formula2>100</formula2>
    </dataValidation>
    <dataValidation type="whole" allowBlank="1" showInputMessage="1" showErrorMessage="1" errorTitle="Valor fuera de rango" error="Ingrese un valor correcto" sqref="G15" xr:uid="{60C12F38-B180-4116-8966-CC3CF79A0211}">
      <formula1>0</formula1>
      <formula2>100</formula2>
    </dataValidation>
    <dataValidation type="whole" allowBlank="1" showInputMessage="1" showErrorMessage="1" errorTitle="Valor fuera de rango" error="Ingrese un valor correcto" sqref="G16" xr:uid="{92F16E9E-6A74-47EF-BD94-C978AEA7FF1F}">
      <formula1>0</formula1>
      <formula2>100</formula2>
    </dataValidation>
    <dataValidation type="whole" allowBlank="1" showInputMessage="1" showErrorMessage="1" errorTitle="Valor fuera de rango" error="Ingrese un valor correcto" sqref="G17" xr:uid="{BA04CC92-4662-4C08-922B-ECFF177B112E}">
      <formula1>0</formula1>
      <formula2>100</formula2>
    </dataValidation>
    <dataValidation type="whole" allowBlank="1" showInputMessage="1" showErrorMessage="1" errorTitle="Valor fuera de rango" error="Ingrese un valor correcto" sqref="G18" xr:uid="{FD2FA49B-9555-4474-B9B0-F5C3481CC005}">
      <formula1>0</formula1>
      <formula2>100</formula2>
    </dataValidation>
    <dataValidation type="whole" allowBlank="1" showInputMessage="1" showErrorMessage="1" errorTitle="Valor fuera de rango" error="Ingrese un valor correcto" sqref="G19" xr:uid="{86A3359A-739C-4414-92FC-71AEBA02529F}">
      <formula1>0</formula1>
      <formula2>100</formula2>
    </dataValidation>
    <dataValidation type="whole" allowBlank="1" showInputMessage="1" showErrorMessage="1" errorTitle="Valor fuera de rango" error="Ingrese un valor correcto" sqref="G20" xr:uid="{614A1945-36E9-4B39-95B4-60C0C62927DF}">
      <formula1>0</formula1>
      <formula2>100</formula2>
    </dataValidation>
    <dataValidation type="whole" allowBlank="1" showInputMessage="1" showErrorMessage="1" errorTitle="Valor fuera de rango" error="Ingrese un valor correcto" sqref="G21" xr:uid="{FE248F12-1BD7-491B-AD03-F5EF54263C67}">
      <formula1>0</formula1>
      <formula2>100</formula2>
    </dataValidation>
    <dataValidation type="whole" allowBlank="1" showInputMessage="1" showErrorMessage="1" errorTitle="Valor fuera de rango" error="Ingrese un valor correcto" sqref="G22" xr:uid="{F571CCDA-836C-47F2-9E37-466C401609D9}">
      <formula1>0</formula1>
      <formula2>100</formula2>
    </dataValidation>
    <dataValidation type="whole" allowBlank="1" showInputMessage="1" showErrorMessage="1" errorTitle="Valor fuera de rango" error="Ingrese un valor correcto" sqref="G23" xr:uid="{0210B40C-6CD0-4363-B546-91BB65CBCCF1}">
      <formula1>0</formula1>
      <formula2>100</formula2>
    </dataValidation>
    <dataValidation type="whole" allowBlank="1" showInputMessage="1" showErrorMessage="1" errorTitle="Valor fuera de rango" error="Ingrese un valor correcto" sqref="G24" xr:uid="{C174205D-6983-4511-9930-335448A78519}">
      <formula1>0</formula1>
      <formula2>100</formula2>
    </dataValidation>
    <dataValidation type="whole" allowBlank="1" showInputMessage="1" showErrorMessage="1" errorTitle="Valor fuera de rango" error="Ingrese un valor correcto" sqref="G25" xr:uid="{C9BFA221-C4E9-4D82-AB97-0B5D945D5E04}">
      <formula1>0</formula1>
      <formula2>100</formula2>
    </dataValidation>
    <dataValidation type="whole" allowBlank="1" showInputMessage="1" showErrorMessage="1" errorTitle="Valor fuera de rango" error="Ingrese un valor correcto" sqref="G26" xr:uid="{E6EB96E2-8245-4559-97BD-640072AAC645}">
      <formula1>0</formula1>
      <formula2>100</formula2>
    </dataValidation>
    <dataValidation type="whole" allowBlank="1" showInputMessage="1" showErrorMessage="1" errorTitle="Valor fuera de rango" error="Ingrese un valor correcto" sqref="G27" xr:uid="{E2AC50A2-011E-4B2D-964E-59DCCDFE3266}">
      <formula1>0</formula1>
      <formula2>100</formula2>
    </dataValidation>
    <dataValidation type="whole" allowBlank="1" showInputMessage="1" showErrorMessage="1" errorTitle="Valor fuera de rango" error="Ingrese un valor correcto" sqref="G28" xr:uid="{023A9890-2E4F-4F71-8C67-D58AEB9DEB71}">
      <formula1>0</formula1>
      <formula2>100</formula2>
    </dataValidation>
    <dataValidation type="whole" allowBlank="1" showInputMessage="1" showErrorMessage="1" errorTitle="Valor fuera de rango" error="Ingrese un valor correcto" sqref="G29" xr:uid="{F6EEB958-9AC0-4787-BE55-F79CC07E72EA}">
      <formula1>0</formula1>
      <formula2>100</formula2>
    </dataValidation>
    <dataValidation type="whole" allowBlank="1" showInputMessage="1" showErrorMessage="1" errorTitle="Valor fuera de rango" error="Ingrese un valor correcto" sqref="G30" xr:uid="{5896F70A-6FC8-4761-9CD5-2EB844A9C898}">
      <formula1>0</formula1>
      <formula2>100</formula2>
    </dataValidation>
    <dataValidation type="whole" allowBlank="1" showInputMessage="1" showErrorMessage="1" errorTitle="Valor fuera de rango" error="Ingrese un valor correcto" sqref="G31" xr:uid="{8C7CEDC8-1842-492E-A834-751CF9156EAF}">
      <formula1>0</formula1>
      <formula2>100</formula2>
    </dataValidation>
    <dataValidation type="whole" allowBlank="1" showInputMessage="1" showErrorMessage="1" errorTitle="Valor fuera de rango" error="Ingrese un valor correcto" sqref="G32" xr:uid="{22F668BC-C10D-475E-8AFC-064D2EBE8D18}">
      <formula1>0</formula1>
      <formula2>100</formula2>
    </dataValidation>
    <dataValidation type="whole" allowBlank="1" showInputMessage="1" showErrorMessage="1" errorTitle="Valor fuera de rango" error="Ingrese un valor correcto" sqref="G33" xr:uid="{F4124D20-8C59-4355-B1D7-DFE04469B414}">
      <formula1>0</formula1>
      <formula2>100</formula2>
    </dataValidation>
    <dataValidation type="whole" allowBlank="1" showInputMessage="1" showErrorMessage="1" errorTitle="Valor fuera de rango" error="Ingrese un valor correcto" sqref="G34" xr:uid="{226C0276-5145-414B-9336-7A52777E6555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60337-D27B-4A2C-B24B-D733C099DE37}">
  <dimension ref="A1:P26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262</v>
      </c>
      <c r="C1" s="1" t="s">
        <v>263</v>
      </c>
      <c r="D1" s="5" t="s">
        <v>312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128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264</v>
      </c>
      <c r="B3" s="12">
        <v>1</v>
      </c>
      <c r="C3" s="13" t="s">
        <v>265</v>
      </c>
      <c r="D3" s="14">
        <v>52</v>
      </c>
      <c r="E3" s="14">
        <v>65</v>
      </c>
      <c r="F3" s="14">
        <v>56</v>
      </c>
      <c r="G3" s="15"/>
      <c r="H3" s="14"/>
      <c r="I3" s="14"/>
      <c r="J3" s="14"/>
      <c r="M3" s="11">
        <f>D3+E3+F3+G3+H3</f>
        <v>173</v>
      </c>
      <c r="N3">
        <f>M3*0.17</f>
        <v>29.410000000000004</v>
      </c>
      <c r="O3">
        <f>I3*0.15</f>
        <v>0</v>
      </c>
      <c r="P3">
        <f>ROUND(N3+O3,0)</f>
        <v>29</v>
      </c>
    </row>
    <row r="4" spans="1:16" x14ac:dyDescent="0.25">
      <c r="A4" s="12" t="s">
        <v>266</v>
      </c>
      <c r="B4" s="12">
        <v>2</v>
      </c>
      <c r="C4" s="13" t="s">
        <v>267</v>
      </c>
      <c r="D4" s="14">
        <v>66</v>
      </c>
      <c r="E4" s="14">
        <v>76</v>
      </c>
      <c r="F4" s="14">
        <v>78</v>
      </c>
      <c r="G4" s="15"/>
      <c r="H4" s="14"/>
      <c r="I4" s="14"/>
      <c r="J4" s="14"/>
      <c r="M4" s="11">
        <f>D4+E4+F4+G4+H4</f>
        <v>220</v>
      </c>
      <c r="N4">
        <f>M4*0.17</f>
        <v>37.400000000000006</v>
      </c>
      <c r="O4">
        <f>I4*0.15</f>
        <v>0</v>
      </c>
      <c r="P4">
        <f>ROUND(N4+O4,0)</f>
        <v>37</v>
      </c>
    </row>
    <row r="5" spans="1:16" x14ac:dyDescent="0.25">
      <c r="A5" s="12" t="s">
        <v>268</v>
      </c>
      <c r="B5" s="12">
        <v>3</v>
      </c>
      <c r="C5" s="13" t="s">
        <v>269</v>
      </c>
      <c r="D5" s="14">
        <v>89</v>
      </c>
      <c r="E5" s="14">
        <v>81</v>
      </c>
      <c r="F5" s="14">
        <v>85</v>
      </c>
      <c r="G5" s="15"/>
      <c r="H5" s="14"/>
      <c r="I5" s="14"/>
      <c r="J5" s="14"/>
      <c r="M5" s="11">
        <f>D5+E5+F5+G5+H5</f>
        <v>255</v>
      </c>
      <c r="N5">
        <f>M5*0.17</f>
        <v>43.35</v>
      </c>
      <c r="O5">
        <f>I5*0.15</f>
        <v>0</v>
      </c>
      <c r="P5">
        <f>ROUND(N5+O5,0)</f>
        <v>43</v>
      </c>
    </row>
    <row r="6" spans="1:16" x14ac:dyDescent="0.25">
      <c r="A6" s="12" t="s">
        <v>270</v>
      </c>
      <c r="B6" s="12">
        <v>4</v>
      </c>
      <c r="C6" s="13" t="s">
        <v>271</v>
      </c>
      <c r="D6" s="14">
        <v>72</v>
      </c>
      <c r="E6" s="14">
        <v>83</v>
      </c>
      <c r="F6" s="14">
        <v>71</v>
      </c>
      <c r="G6" s="15"/>
      <c r="H6" s="14"/>
      <c r="I6" s="14"/>
      <c r="J6" s="14"/>
      <c r="M6" s="11">
        <f>D6+E6+F6+G6+H6</f>
        <v>226</v>
      </c>
      <c r="N6">
        <f>M6*0.17</f>
        <v>38.42</v>
      </c>
      <c r="O6">
        <f>I6*0.15</f>
        <v>0</v>
      </c>
      <c r="P6">
        <f>ROUND(N6+O6,0)</f>
        <v>38</v>
      </c>
    </row>
    <row r="7" spans="1:16" x14ac:dyDescent="0.25">
      <c r="A7" s="12" t="s">
        <v>272</v>
      </c>
      <c r="B7" s="12">
        <v>5</v>
      </c>
      <c r="C7" s="13" t="s">
        <v>273</v>
      </c>
      <c r="D7" s="14">
        <v>85</v>
      </c>
      <c r="E7" s="14">
        <v>84</v>
      </c>
      <c r="F7" s="14">
        <v>69</v>
      </c>
      <c r="G7" s="15"/>
      <c r="H7" s="14"/>
      <c r="I7" s="14"/>
      <c r="J7" s="14"/>
      <c r="M7" s="11">
        <f>D7+E7+F7+G7+H7</f>
        <v>238</v>
      </c>
      <c r="N7">
        <f>M7*0.17</f>
        <v>40.46</v>
      </c>
      <c r="O7">
        <f>I7*0.15</f>
        <v>0</v>
      </c>
      <c r="P7">
        <f>ROUND(N7+O7,0)</f>
        <v>40</v>
      </c>
    </row>
    <row r="8" spans="1:16" x14ac:dyDescent="0.25">
      <c r="A8" s="12" t="s">
        <v>274</v>
      </c>
      <c r="B8" s="12">
        <v>6</v>
      </c>
      <c r="C8" s="13" t="s">
        <v>275</v>
      </c>
      <c r="D8" s="14">
        <v>69</v>
      </c>
      <c r="E8" s="14">
        <v>70</v>
      </c>
      <c r="F8" s="14">
        <v>64</v>
      </c>
      <c r="G8" s="15"/>
      <c r="H8" s="14"/>
      <c r="I8" s="14"/>
      <c r="J8" s="14"/>
      <c r="M8" s="11">
        <f>D8+E8+F8+G8+H8</f>
        <v>203</v>
      </c>
      <c r="N8">
        <f>M8*0.17</f>
        <v>34.510000000000005</v>
      </c>
      <c r="O8">
        <f>I8*0.15</f>
        <v>0</v>
      </c>
      <c r="P8">
        <f>ROUND(N8+O8,0)</f>
        <v>35</v>
      </c>
    </row>
    <row r="9" spans="1:16" x14ac:dyDescent="0.25">
      <c r="A9" s="12" t="s">
        <v>276</v>
      </c>
      <c r="B9" s="12">
        <v>7</v>
      </c>
      <c r="C9" s="13" t="s">
        <v>277</v>
      </c>
      <c r="D9" s="14">
        <v>89</v>
      </c>
      <c r="E9" s="14">
        <v>82</v>
      </c>
      <c r="F9" s="14">
        <v>76</v>
      </c>
      <c r="G9" s="15"/>
      <c r="H9" s="14"/>
      <c r="I9" s="14"/>
      <c r="J9" s="14"/>
      <c r="M9" s="11">
        <f>D9+E9+F9+G9+H9</f>
        <v>247</v>
      </c>
      <c r="N9">
        <f>M9*0.17</f>
        <v>41.99</v>
      </c>
      <c r="O9">
        <f>I9*0.15</f>
        <v>0</v>
      </c>
      <c r="P9">
        <f>ROUND(N9+O9,0)</f>
        <v>42</v>
      </c>
    </row>
    <row r="10" spans="1:16" x14ac:dyDescent="0.25">
      <c r="A10" s="12" t="s">
        <v>278</v>
      </c>
      <c r="B10" s="12">
        <v>8</v>
      </c>
      <c r="C10" s="13" t="s">
        <v>279</v>
      </c>
      <c r="D10" s="14">
        <v>78</v>
      </c>
      <c r="E10" s="14">
        <v>66</v>
      </c>
      <c r="F10" s="14">
        <v>57</v>
      </c>
      <c r="G10" s="15"/>
      <c r="H10" s="14"/>
      <c r="I10" s="14"/>
      <c r="J10" s="14"/>
      <c r="M10" s="11">
        <f>D10+E10+F10+G10+H10</f>
        <v>201</v>
      </c>
      <c r="N10">
        <f>M10*0.17</f>
        <v>34.17</v>
      </c>
      <c r="O10">
        <f>I10*0.15</f>
        <v>0</v>
      </c>
      <c r="P10">
        <f>ROUND(N10+O10,0)</f>
        <v>34</v>
      </c>
    </row>
    <row r="11" spans="1:16" x14ac:dyDescent="0.25">
      <c r="A11" s="12" t="s">
        <v>280</v>
      </c>
      <c r="B11" s="12">
        <v>9</v>
      </c>
      <c r="C11" s="13" t="s">
        <v>281</v>
      </c>
      <c r="D11" s="14">
        <v>89</v>
      </c>
      <c r="E11" s="14">
        <v>88</v>
      </c>
      <c r="F11" s="14">
        <v>78</v>
      </c>
      <c r="G11" s="15"/>
      <c r="H11" s="14"/>
      <c r="I11" s="14"/>
      <c r="J11" s="14"/>
      <c r="M11" s="11">
        <f>D11+E11+F11+G11+H11</f>
        <v>255</v>
      </c>
      <c r="N11">
        <f>M11*0.17</f>
        <v>43.35</v>
      </c>
      <c r="O11">
        <f>I11*0.15</f>
        <v>0</v>
      </c>
      <c r="P11">
        <f>ROUND(N11+O11,0)</f>
        <v>43</v>
      </c>
    </row>
    <row r="12" spans="1:16" x14ac:dyDescent="0.25">
      <c r="A12" s="12" t="s">
        <v>282</v>
      </c>
      <c r="B12" s="12">
        <v>10</v>
      </c>
      <c r="C12" s="13" t="s">
        <v>283</v>
      </c>
      <c r="D12" s="14">
        <v>80</v>
      </c>
      <c r="E12" s="14">
        <v>79</v>
      </c>
      <c r="F12" s="14">
        <v>79</v>
      </c>
      <c r="G12" s="15"/>
      <c r="H12" s="14"/>
      <c r="I12" s="14"/>
      <c r="J12" s="14"/>
      <c r="M12" s="11">
        <f>D12+E12+F12+G12+H12</f>
        <v>238</v>
      </c>
      <c r="N12">
        <f>M12*0.17</f>
        <v>40.46</v>
      </c>
      <c r="O12">
        <f>I12*0.15</f>
        <v>0</v>
      </c>
      <c r="P12">
        <f>ROUND(N12+O12,0)</f>
        <v>40</v>
      </c>
    </row>
    <row r="13" spans="1:16" x14ac:dyDescent="0.25">
      <c r="A13" s="12" t="s">
        <v>284</v>
      </c>
      <c r="B13" s="12">
        <v>11</v>
      </c>
      <c r="C13" s="13" t="s">
        <v>285</v>
      </c>
      <c r="D13" s="14">
        <v>70</v>
      </c>
      <c r="E13" s="14">
        <v>73</v>
      </c>
      <c r="F13" s="14">
        <v>74</v>
      </c>
      <c r="G13" s="15"/>
      <c r="H13" s="14"/>
      <c r="I13" s="14"/>
      <c r="J13" s="14"/>
      <c r="M13" s="11">
        <f>D13+E13+F13+G13+H13</f>
        <v>217</v>
      </c>
      <c r="N13">
        <f>M13*0.17</f>
        <v>36.89</v>
      </c>
      <c r="O13">
        <f>I13*0.15</f>
        <v>0</v>
      </c>
      <c r="P13">
        <f>ROUND(N13+O13,0)</f>
        <v>37</v>
      </c>
    </row>
    <row r="14" spans="1:16" x14ac:dyDescent="0.25">
      <c r="A14" s="12" t="s">
        <v>286</v>
      </c>
      <c r="B14" s="12">
        <v>12</v>
      </c>
      <c r="C14" s="13" t="s">
        <v>287</v>
      </c>
      <c r="D14" s="14">
        <v>92</v>
      </c>
      <c r="E14" s="14">
        <v>81</v>
      </c>
      <c r="F14" s="14">
        <v>90</v>
      </c>
      <c r="G14" s="15"/>
      <c r="H14" s="14"/>
      <c r="I14" s="14"/>
      <c r="J14" s="14"/>
      <c r="M14" s="11">
        <f>D14+E14+F14+G14+H14</f>
        <v>263</v>
      </c>
      <c r="N14">
        <f>M14*0.17</f>
        <v>44.71</v>
      </c>
      <c r="O14">
        <f>I14*0.15</f>
        <v>0</v>
      </c>
      <c r="P14">
        <f>ROUND(N14+O14,0)</f>
        <v>45</v>
      </c>
    </row>
    <row r="15" spans="1:16" x14ac:dyDescent="0.25">
      <c r="A15" s="12" t="s">
        <v>288</v>
      </c>
      <c r="B15" s="12">
        <v>13</v>
      </c>
      <c r="C15" s="13" t="s">
        <v>289</v>
      </c>
      <c r="D15" s="14">
        <v>84</v>
      </c>
      <c r="E15" s="14">
        <v>85</v>
      </c>
      <c r="F15" s="14">
        <v>83</v>
      </c>
      <c r="G15" s="15"/>
      <c r="H15" s="14"/>
      <c r="I15" s="14"/>
      <c r="J15" s="14"/>
      <c r="M15" s="11">
        <f>D15+E15+F15+G15+H15</f>
        <v>252</v>
      </c>
      <c r="N15">
        <f>M15*0.17</f>
        <v>42.84</v>
      </c>
      <c r="O15">
        <f>I15*0.15</f>
        <v>0</v>
      </c>
      <c r="P15">
        <f>ROUND(N15+O15,0)</f>
        <v>43</v>
      </c>
    </row>
    <row r="16" spans="1:16" x14ac:dyDescent="0.25">
      <c r="A16" s="12" t="s">
        <v>290</v>
      </c>
      <c r="B16" s="12">
        <v>14</v>
      </c>
      <c r="C16" s="13" t="s">
        <v>291</v>
      </c>
      <c r="D16" s="14">
        <v>74</v>
      </c>
      <c r="E16" s="14">
        <v>76</v>
      </c>
      <c r="F16" s="14">
        <v>79</v>
      </c>
      <c r="G16" s="15"/>
      <c r="H16" s="14"/>
      <c r="I16" s="14"/>
      <c r="J16" s="14"/>
      <c r="M16" s="11">
        <f>D16+E16+F16+G16+H16</f>
        <v>229</v>
      </c>
      <c r="N16">
        <f>M16*0.17</f>
        <v>38.93</v>
      </c>
      <c r="O16">
        <f>I16*0.15</f>
        <v>0</v>
      </c>
      <c r="P16">
        <f>ROUND(N16+O16,0)</f>
        <v>39</v>
      </c>
    </row>
    <row r="17" spans="1:16" x14ac:dyDescent="0.25">
      <c r="A17" s="12" t="s">
        <v>292</v>
      </c>
      <c r="B17" s="12">
        <v>15</v>
      </c>
      <c r="C17" s="13" t="s">
        <v>293</v>
      </c>
      <c r="D17" s="14">
        <v>87</v>
      </c>
      <c r="E17" s="14">
        <v>90</v>
      </c>
      <c r="F17" s="14">
        <v>87</v>
      </c>
      <c r="G17" s="15"/>
      <c r="H17" s="14"/>
      <c r="I17" s="14"/>
      <c r="J17" s="14"/>
      <c r="M17" s="11">
        <f>D17+E17+F17+G17+H17</f>
        <v>264</v>
      </c>
      <c r="N17">
        <f>M17*0.17</f>
        <v>44.88</v>
      </c>
      <c r="O17">
        <f>I17*0.15</f>
        <v>0</v>
      </c>
      <c r="P17">
        <f>ROUND(N17+O17,0)</f>
        <v>45</v>
      </c>
    </row>
    <row r="18" spans="1:16" x14ac:dyDescent="0.25">
      <c r="A18" s="12" t="s">
        <v>294</v>
      </c>
      <c r="B18" s="12">
        <v>16</v>
      </c>
      <c r="C18" s="13" t="s">
        <v>295</v>
      </c>
      <c r="D18" s="14">
        <v>88</v>
      </c>
      <c r="E18" s="14">
        <v>75</v>
      </c>
      <c r="F18" s="14">
        <v>77</v>
      </c>
      <c r="G18" s="15"/>
      <c r="H18" s="14"/>
      <c r="I18" s="14"/>
      <c r="J18" s="14"/>
      <c r="M18" s="11">
        <f>D18+E18+F18+G18+H18</f>
        <v>240</v>
      </c>
      <c r="N18">
        <f>M18*0.17</f>
        <v>40.800000000000004</v>
      </c>
      <c r="O18">
        <f>I18*0.15</f>
        <v>0</v>
      </c>
      <c r="P18">
        <f>ROUND(N18+O18,0)</f>
        <v>41</v>
      </c>
    </row>
    <row r="19" spans="1:16" x14ac:dyDescent="0.25">
      <c r="A19" s="12" t="s">
        <v>296</v>
      </c>
      <c r="B19" s="12">
        <v>17</v>
      </c>
      <c r="C19" s="13" t="s">
        <v>297</v>
      </c>
      <c r="D19" s="14">
        <v>85</v>
      </c>
      <c r="E19" s="14">
        <v>81</v>
      </c>
      <c r="F19" s="14">
        <v>79</v>
      </c>
      <c r="G19" s="15"/>
      <c r="H19" s="14"/>
      <c r="I19" s="14"/>
      <c r="J19" s="14"/>
      <c r="M19" s="11">
        <f>D19+E19+F19+G19+H19</f>
        <v>245</v>
      </c>
      <c r="N19">
        <f>M19*0.17</f>
        <v>41.650000000000006</v>
      </c>
      <c r="O19">
        <f>I19*0.15</f>
        <v>0</v>
      </c>
      <c r="P19">
        <f>ROUND(N19+O19,0)</f>
        <v>42</v>
      </c>
    </row>
    <row r="20" spans="1:16" x14ac:dyDescent="0.25">
      <c r="A20" s="12" t="s">
        <v>298</v>
      </c>
      <c r="B20" s="12">
        <v>18</v>
      </c>
      <c r="C20" s="13" t="s">
        <v>299</v>
      </c>
      <c r="D20" s="14">
        <v>75</v>
      </c>
      <c r="E20" s="14">
        <v>73</v>
      </c>
      <c r="F20" s="14">
        <v>66</v>
      </c>
      <c r="G20" s="15"/>
      <c r="H20" s="14"/>
      <c r="I20" s="14"/>
      <c r="J20" s="14"/>
      <c r="M20" s="11">
        <f>D20+E20+F20+G20+H20</f>
        <v>214</v>
      </c>
      <c r="N20">
        <f>M20*0.17</f>
        <v>36.380000000000003</v>
      </c>
      <c r="O20">
        <f>I20*0.15</f>
        <v>0</v>
      </c>
      <c r="P20">
        <f>ROUND(N20+O20,0)</f>
        <v>36</v>
      </c>
    </row>
    <row r="21" spans="1:16" x14ac:dyDescent="0.25">
      <c r="A21" s="12" t="s">
        <v>300</v>
      </c>
      <c r="B21" s="12">
        <v>19</v>
      </c>
      <c r="C21" s="13" t="s">
        <v>301</v>
      </c>
      <c r="D21" s="14">
        <v>88</v>
      </c>
      <c r="E21" s="14">
        <v>87</v>
      </c>
      <c r="F21" s="14">
        <v>89</v>
      </c>
      <c r="G21" s="15"/>
      <c r="H21" s="14"/>
      <c r="I21" s="14"/>
      <c r="J21" s="14"/>
      <c r="M21" s="11">
        <f>D21+E21+F21+G21+H21</f>
        <v>264</v>
      </c>
      <c r="N21">
        <f>M21*0.17</f>
        <v>44.88</v>
      </c>
      <c r="O21">
        <f>I21*0.15</f>
        <v>0</v>
      </c>
      <c r="P21">
        <f>ROUND(N21+O21,0)</f>
        <v>45</v>
      </c>
    </row>
    <row r="22" spans="1:16" x14ac:dyDescent="0.25">
      <c r="A22" s="12" t="s">
        <v>302</v>
      </c>
      <c r="B22" s="12">
        <v>20</v>
      </c>
      <c r="C22" s="13" t="s">
        <v>303</v>
      </c>
      <c r="D22" s="14">
        <v>94</v>
      </c>
      <c r="E22" s="14">
        <v>97</v>
      </c>
      <c r="F22" s="14">
        <v>92</v>
      </c>
      <c r="G22" s="15"/>
      <c r="H22" s="14"/>
      <c r="I22" s="14"/>
      <c r="J22" s="14"/>
      <c r="M22" s="11">
        <f>D22+E22+F22+G22+H22</f>
        <v>283</v>
      </c>
      <c r="N22">
        <f>M22*0.17</f>
        <v>48.110000000000007</v>
      </c>
      <c r="O22">
        <f>I22*0.15</f>
        <v>0</v>
      </c>
      <c r="P22">
        <f>ROUND(N22+O22,0)</f>
        <v>48</v>
      </c>
    </row>
    <row r="23" spans="1:16" x14ac:dyDescent="0.25">
      <c r="A23" s="12" t="s">
        <v>304</v>
      </c>
      <c r="B23" s="12">
        <v>21</v>
      </c>
      <c r="C23" s="13" t="s">
        <v>305</v>
      </c>
      <c r="D23" s="14">
        <v>92</v>
      </c>
      <c r="E23" s="14">
        <v>80</v>
      </c>
      <c r="F23" s="14">
        <v>88</v>
      </c>
      <c r="G23" s="15"/>
      <c r="H23" s="14"/>
      <c r="I23" s="14"/>
      <c r="J23" s="14"/>
      <c r="M23" s="11">
        <f>D23+E23+F23+G23+H23</f>
        <v>260</v>
      </c>
      <c r="N23">
        <f>M23*0.17</f>
        <v>44.2</v>
      </c>
      <c r="O23">
        <f>I23*0.15</f>
        <v>0</v>
      </c>
      <c r="P23">
        <f>ROUND(N23+O23,0)</f>
        <v>44</v>
      </c>
    </row>
    <row r="24" spans="1:16" x14ac:dyDescent="0.25">
      <c r="A24" s="12" t="s">
        <v>306</v>
      </c>
      <c r="B24" s="12">
        <v>22</v>
      </c>
      <c r="C24" s="13" t="s">
        <v>307</v>
      </c>
      <c r="D24" s="14">
        <v>75</v>
      </c>
      <c r="E24" s="14">
        <v>78</v>
      </c>
      <c r="F24" s="14">
        <v>74</v>
      </c>
      <c r="G24" s="15"/>
      <c r="H24" s="14"/>
      <c r="I24" s="14"/>
      <c r="J24" s="14"/>
      <c r="M24" s="11">
        <f>D24+E24+F24+G24+H24</f>
        <v>227</v>
      </c>
      <c r="N24">
        <f>M24*0.17</f>
        <v>38.590000000000003</v>
      </c>
      <c r="O24">
        <f>I24*0.15</f>
        <v>0</v>
      </c>
      <c r="P24">
        <f>ROUND(N24+O24,0)</f>
        <v>39</v>
      </c>
    </row>
    <row r="25" spans="1:16" x14ac:dyDescent="0.25">
      <c r="A25" s="12" t="s">
        <v>308</v>
      </c>
      <c r="B25" s="12">
        <v>23</v>
      </c>
      <c r="C25" s="13" t="s">
        <v>309</v>
      </c>
      <c r="D25" s="14">
        <v>95</v>
      </c>
      <c r="E25" s="14">
        <v>97</v>
      </c>
      <c r="F25" s="14">
        <v>92</v>
      </c>
      <c r="G25" s="15"/>
      <c r="H25" s="14"/>
      <c r="I25" s="14"/>
      <c r="J25" s="14"/>
      <c r="M25" s="11">
        <f>D25+E25+F25+G25+H25</f>
        <v>284</v>
      </c>
      <c r="N25">
        <f>M25*0.17</f>
        <v>48.28</v>
      </c>
      <c r="O25">
        <f>I25*0.15</f>
        <v>0</v>
      </c>
      <c r="P25">
        <f>ROUND(N25+O25,0)</f>
        <v>48</v>
      </c>
    </row>
    <row r="26" spans="1:16" x14ac:dyDescent="0.25">
      <c r="A26" s="12" t="s">
        <v>310</v>
      </c>
      <c r="B26" s="12">
        <v>24</v>
      </c>
      <c r="C26" s="13" t="s">
        <v>311</v>
      </c>
      <c r="D26" s="14">
        <v>73</v>
      </c>
      <c r="E26" s="14">
        <v>80</v>
      </c>
      <c r="F26" s="14">
        <v>75</v>
      </c>
      <c r="G26" s="15"/>
      <c r="H26" s="14"/>
      <c r="I26" s="14"/>
      <c r="J26" s="14"/>
      <c r="M26" s="11">
        <f>D26+E26+F26+G26+H26</f>
        <v>228</v>
      </c>
      <c r="N26">
        <f>M26*0.17</f>
        <v>38.760000000000005</v>
      </c>
      <c r="O26">
        <f>I26*0.15</f>
        <v>0</v>
      </c>
      <c r="P26">
        <f>ROUND(N26+O26,0)</f>
        <v>39</v>
      </c>
    </row>
  </sheetData>
  <sheetProtection algorithmName="SHA-512" hashValue="xJf3Difzggal93W92l+izuHBCqTZJGENN8/8iUlxtl6HI5JRxAwZ51f7Lu6EJ9725H0NTL5Fg0TdoyOcEcGjhg==" saltValue="3g6qoPf/kma9QuP1O8mQcg==" spinCount="100000" sheet="1" objects="1" scenarios="1"/>
  <dataValidations count="24">
    <dataValidation type="whole" allowBlank="1" showInputMessage="1" showErrorMessage="1" errorTitle="Valor fuera de rango" error="Ingrese un valor correcto" sqref="G3" xr:uid="{934DD6C0-1DA4-47B8-8675-DED484895641}">
      <formula1>0</formula1>
      <formula2>100</formula2>
    </dataValidation>
    <dataValidation type="whole" allowBlank="1" showInputMessage="1" showErrorMessage="1" errorTitle="Valor fuera de rango" error="Ingrese un valor correcto" sqref="G4" xr:uid="{E637BDD0-E3AA-4D27-A935-E5F2636BFC77}">
      <formula1>0</formula1>
      <formula2>100</formula2>
    </dataValidation>
    <dataValidation type="whole" allowBlank="1" showInputMessage="1" showErrorMessage="1" errorTitle="Valor fuera de rango" error="Ingrese un valor correcto" sqref="G5" xr:uid="{9E2D8C11-282F-41F0-9528-A166488BFB21}">
      <formula1>0</formula1>
      <formula2>100</formula2>
    </dataValidation>
    <dataValidation type="whole" allowBlank="1" showInputMessage="1" showErrorMessage="1" errorTitle="Valor fuera de rango" error="Ingrese un valor correcto" sqref="G6" xr:uid="{151245D5-E6BB-42D5-ADC8-E6869AECB1DA}">
      <formula1>0</formula1>
      <formula2>100</formula2>
    </dataValidation>
    <dataValidation type="whole" allowBlank="1" showInputMessage="1" showErrorMessage="1" errorTitle="Valor fuera de rango" error="Ingrese un valor correcto" sqref="G7" xr:uid="{C967DC55-4477-472B-8A5E-3917C18C32D9}">
      <formula1>0</formula1>
      <formula2>100</formula2>
    </dataValidation>
    <dataValidation type="whole" allowBlank="1" showInputMessage="1" showErrorMessage="1" errorTitle="Valor fuera de rango" error="Ingrese un valor correcto" sqref="G8" xr:uid="{919AEF83-A11C-4F8F-97AB-1AE5075802D1}">
      <formula1>0</formula1>
      <formula2>100</formula2>
    </dataValidation>
    <dataValidation type="whole" allowBlank="1" showInputMessage="1" showErrorMessage="1" errorTitle="Valor fuera de rango" error="Ingrese un valor correcto" sqref="G9" xr:uid="{A4B5A371-6321-4E7D-9D9D-1260279EA423}">
      <formula1>0</formula1>
      <formula2>100</formula2>
    </dataValidation>
    <dataValidation type="whole" allowBlank="1" showInputMessage="1" showErrorMessage="1" errorTitle="Valor fuera de rango" error="Ingrese un valor correcto" sqref="G10" xr:uid="{C697FA64-FB2F-4501-B905-D745DC370321}">
      <formula1>0</formula1>
      <formula2>100</formula2>
    </dataValidation>
    <dataValidation type="whole" allowBlank="1" showInputMessage="1" showErrorMessage="1" errorTitle="Valor fuera de rango" error="Ingrese un valor correcto" sqref="G11" xr:uid="{1DC2A770-5E41-4D9D-9107-D9C6F4B1B914}">
      <formula1>0</formula1>
      <formula2>100</formula2>
    </dataValidation>
    <dataValidation type="whole" allowBlank="1" showInputMessage="1" showErrorMessage="1" errorTitle="Valor fuera de rango" error="Ingrese un valor correcto" sqref="G12" xr:uid="{791D9B57-D69B-4270-8186-D391C75A230F}">
      <formula1>0</formula1>
      <formula2>100</formula2>
    </dataValidation>
    <dataValidation type="whole" allowBlank="1" showInputMessage="1" showErrorMessage="1" errorTitle="Valor fuera de rango" error="Ingrese un valor correcto" sqref="G13" xr:uid="{7F1E6282-EA1B-4318-9028-62ADED5354FD}">
      <formula1>0</formula1>
      <formula2>100</formula2>
    </dataValidation>
    <dataValidation type="whole" allowBlank="1" showInputMessage="1" showErrorMessage="1" errorTitle="Valor fuera de rango" error="Ingrese un valor correcto" sqref="G14" xr:uid="{EC49331D-7DFB-4B54-93D3-E764FA920041}">
      <formula1>0</formula1>
      <formula2>100</formula2>
    </dataValidation>
    <dataValidation type="whole" allowBlank="1" showInputMessage="1" showErrorMessage="1" errorTitle="Valor fuera de rango" error="Ingrese un valor correcto" sqref="G15" xr:uid="{FAADA749-19E3-4B09-A19A-B35CD5A3A1F4}">
      <formula1>0</formula1>
      <formula2>100</formula2>
    </dataValidation>
    <dataValidation type="whole" allowBlank="1" showInputMessage="1" showErrorMessage="1" errorTitle="Valor fuera de rango" error="Ingrese un valor correcto" sqref="G16" xr:uid="{D9E91DEF-1569-49FD-87CD-D37A75C60318}">
      <formula1>0</formula1>
      <formula2>100</formula2>
    </dataValidation>
    <dataValidation type="whole" allowBlank="1" showInputMessage="1" showErrorMessage="1" errorTitle="Valor fuera de rango" error="Ingrese un valor correcto" sqref="G17" xr:uid="{374D1A6A-63BD-4509-ABA7-FC1300A69C24}">
      <formula1>0</formula1>
      <formula2>100</formula2>
    </dataValidation>
    <dataValidation type="whole" allowBlank="1" showInputMessage="1" showErrorMessage="1" errorTitle="Valor fuera de rango" error="Ingrese un valor correcto" sqref="G18" xr:uid="{C3B8636B-F34D-4D2D-B629-60BC5B4E55DB}">
      <formula1>0</formula1>
      <formula2>100</formula2>
    </dataValidation>
    <dataValidation type="whole" allowBlank="1" showInputMessage="1" showErrorMessage="1" errorTitle="Valor fuera de rango" error="Ingrese un valor correcto" sqref="G19" xr:uid="{CA134093-1D93-48E5-BE67-D19BBFAD480E}">
      <formula1>0</formula1>
      <formula2>100</formula2>
    </dataValidation>
    <dataValidation type="whole" allowBlank="1" showInputMessage="1" showErrorMessage="1" errorTitle="Valor fuera de rango" error="Ingrese un valor correcto" sqref="G20" xr:uid="{19FC2342-A107-4EE5-A444-3648186C613B}">
      <formula1>0</formula1>
      <formula2>100</formula2>
    </dataValidation>
    <dataValidation type="whole" allowBlank="1" showInputMessage="1" showErrorMessage="1" errorTitle="Valor fuera de rango" error="Ingrese un valor correcto" sqref="G21" xr:uid="{51960089-AA6A-4C81-881C-82256B22B72A}">
      <formula1>0</formula1>
      <formula2>100</formula2>
    </dataValidation>
    <dataValidation type="whole" allowBlank="1" showInputMessage="1" showErrorMessage="1" errorTitle="Valor fuera de rango" error="Ingrese un valor correcto" sqref="G22" xr:uid="{0FA6E387-80A7-49A7-9EEE-65EB9A2E7EE1}">
      <formula1>0</formula1>
      <formula2>100</formula2>
    </dataValidation>
    <dataValidation type="whole" allowBlank="1" showInputMessage="1" showErrorMessage="1" errorTitle="Valor fuera de rango" error="Ingrese un valor correcto" sqref="G23" xr:uid="{E31B5350-61F4-47D0-8176-F248C29D3CCB}">
      <formula1>0</formula1>
      <formula2>100</formula2>
    </dataValidation>
    <dataValidation type="whole" allowBlank="1" showInputMessage="1" showErrorMessage="1" errorTitle="Valor fuera de rango" error="Ingrese un valor correcto" sqref="G24" xr:uid="{AFFE1BAC-702D-486A-851A-A2016265925B}">
      <formula1>0</formula1>
      <formula2>100</formula2>
    </dataValidation>
    <dataValidation type="whole" allowBlank="1" showInputMessage="1" showErrorMessage="1" errorTitle="Valor fuera de rango" error="Ingrese un valor correcto" sqref="G25" xr:uid="{D298499C-74EF-4CE2-9426-160702BCAB68}">
      <formula1>0</formula1>
      <formula2>100</formula2>
    </dataValidation>
    <dataValidation type="whole" allowBlank="1" showInputMessage="1" showErrorMessage="1" errorTitle="Valor fuera de rango" error="Ingrese un valor correcto" sqref="G26" xr:uid="{E0708164-ECEA-4111-ACDA-827D5DB2831D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3A935-F3E2-446E-B439-E5ED5E33BD6C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79</v>
      </c>
      <c r="C1" s="1" t="s">
        <v>80</v>
      </c>
      <c r="D1" s="5" t="s">
        <v>313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128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81</v>
      </c>
      <c r="B3" s="12">
        <v>1</v>
      </c>
      <c r="C3" s="13" t="s">
        <v>82</v>
      </c>
      <c r="D3" s="14">
        <v>79</v>
      </c>
      <c r="E3" s="14">
        <v>82</v>
      </c>
      <c r="F3" s="14">
        <v>66</v>
      </c>
      <c r="G3" s="15"/>
      <c r="H3" s="14"/>
      <c r="I3" s="14"/>
      <c r="J3" s="14"/>
      <c r="M3" s="11">
        <f>D3+E3+F3+G3+H3</f>
        <v>227</v>
      </c>
      <c r="N3">
        <f>M3*0.17</f>
        <v>38.590000000000003</v>
      </c>
      <c r="O3">
        <f>I3*0.15</f>
        <v>0</v>
      </c>
      <c r="P3">
        <f>ROUND(N3+O3,0)</f>
        <v>39</v>
      </c>
    </row>
    <row r="4" spans="1:16" x14ac:dyDescent="0.25">
      <c r="A4" s="12" t="s">
        <v>83</v>
      </c>
      <c r="B4" s="12">
        <v>2</v>
      </c>
      <c r="C4" s="13" t="s">
        <v>84</v>
      </c>
      <c r="D4" s="14">
        <v>96</v>
      </c>
      <c r="E4" s="14">
        <v>98</v>
      </c>
      <c r="F4" s="14">
        <v>92</v>
      </c>
      <c r="G4" s="15"/>
      <c r="H4" s="14"/>
      <c r="I4" s="14"/>
      <c r="J4" s="14"/>
      <c r="M4" s="11">
        <f>D4+E4+F4+G4+H4</f>
        <v>286</v>
      </c>
      <c r="N4">
        <f>M4*0.17</f>
        <v>48.620000000000005</v>
      </c>
      <c r="O4">
        <f>I4*0.15</f>
        <v>0</v>
      </c>
      <c r="P4">
        <f>ROUND(N4+O4,0)</f>
        <v>49</v>
      </c>
    </row>
    <row r="5" spans="1:16" x14ac:dyDescent="0.25">
      <c r="A5" s="12" t="s">
        <v>85</v>
      </c>
      <c r="B5" s="12">
        <v>3</v>
      </c>
      <c r="C5" s="13" t="s">
        <v>86</v>
      </c>
      <c r="D5" s="14">
        <v>68</v>
      </c>
      <c r="E5" s="14">
        <v>72</v>
      </c>
      <c r="F5" s="14">
        <v>68</v>
      </c>
      <c r="G5" s="15"/>
      <c r="H5" s="14"/>
      <c r="I5" s="14"/>
      <c r="J5" s="14"/>
      <c r="M5" s="11">
        <f>D5+E5+F5+G5+H5</f>
        <v>208</v>
      </c>
      <c r="N5">
        <f>M5*0.17</f>
        <v>35.36</v>
      </c>
      <c r="O5">
        <f>I5*0.15</f>
        <v>0</v>
      </c>
      <c r="P5">
        <f>ROUND(N5+O5,0)</f>
        <v>35</v>
      </c>
    </row>
    <row r="6" spans="1:16" x14ac:dyDescent="0.25">
      <c r="A6" s="12" t="s">
        <v>87</v>
      </c>
      <c r="B6" s="12">
        <v>4</v>
      </c>
      <c r="C6" s="13" t="s">
        <v>88</v>
      </c>
      <c r="D6" s="14">
        <v>83</v>
      </c>
      <c r="E6" s="14">
        <v>92</v>
      </c>
      <c r="F6" s="14">
        <v>89</v>
      </c>
      <c r="G6" s="15"/>
      <c r="H6" s="14"/>
      <c r="I6" s="14"/>
      <c r="J6" s="14"/>
      <c r="M6" s="11">
        <f>D6+E6+F6+G6+H6</f>
        <v>264</v>
      </c>
      <c r="N6">
        <f>M6*0.17</f>
        <v>44.88</v>
      </c>
      <c r="O6">
        <f>I6*0.15</f>
        <v>0</v>
      </c>
      <c r="P6">
        <f>ROUND(N6+O6,0)</f>
        <v>45</v>
      </c>
    </row>
    <row r="7" spans="1:16" x14ac:dyDescent="0.25">
      <c r="A7" s="12" t="s">
        <v>89</v>
      </c>
      <c r="B7" s="12">
        <v>5</v>
      </c>
      <c r="C7" s="13" t="s">
        <v>90</v>
      </c>
      <c r="D7" s="14">
        <v>98</v>
      </c>
      <c r="E7" s="14">
        <v>85</v>
      </c>
      <c r="F7" s="14">
        <v>90</v>
      </c>
      <c r="G7" s="15"/>
      <c r="H7" s="14"/>
      <c r="I7" s="14"/>
      <c r="J7" s="14"/>
      <c r="M7" s="11">
        <f>D7+E7+F7+G7+H7</f>
        <v>273</v>
      </c>
      <c r="N7">
        <f>M7*0.17</f>
        <v>46.410000000000004</v>
      </c>
      <c r="O7">
        <f>I7*0.15</f>
        <v>0</v>
      </c>
      <c r="P7">
        <f>ROUND(N7+O7,0)</f>
        <v>46</v>
      </c>
    </row>
    <row r="8" spans="1:16" x14ac:dyDescent="0.25">
      <c r="A8" s="12" t="s">
        <v>91</v>
      </c>
      <c r="B8" s="12">
        <v>6</v>
      </c>
      <c r="C8" s="13" t="s">
        <v>92</v>
      </c>
      <c r="D8" s="14">
        <v>92</v>
      </c>
      <c r="E8" s="14">
        <v>75</v>
      </c>
      <c r="F8" s="14">
        <v>91</v>
      </c>
      <c r="G8" s="15"/>
      <c r="H8" s="14"/>
      <c r="I8" s="14"/>
      <c r="J8" s="14"/>
      <c r="M8" s="11">
        <f>D8+E8+F8+G8+H8</f>
        <v>258</v>
      </c>
      <c r="N8">
        <f>M8*0.17</f>
        <v>43.860000000000007</v>
      </c>
      <c r="O8">
        <f>I8*0.15</f>
        <v>0</v>
      </c>
      <c r="P8">
        <f>ROUND(N8+O8,0)</f>
        <v>44</v>
      </c>
    </row>
    <row r="9" spans="1:16" x14ac:dyDescent="0.25">
      <c r="A9" s="12" t="s">
        <v>93</v>
      </c>
      <c r="B9" s="12">
        <v>7</v>
      </c>
      <c r="C9" s="13" t="s">
        <v>94</v>
      </c>
      <c r="D9" s="14">
        <v>82</v>
      </c>
      <c r="E9" s="14">
        <v>89</v>
      </c>
      <c r="F9" s="14">
        <v>86</v>
      </c>
      <c r="G9" s="15"/>
      <c r="H9" s="14"/>
      <c r="I9" s="14"/>
      <c r="J9" s="14"/>
      <c r="M9" s="11">
        <f>D9+E9+F9+G9+H9</f>
        <v>257</v>
      </c>
      <c r="N9">
        <f>M9*0.17</f>
        <v>43.690000000000005</v>
      </c>
      <c r="O9">
        <f>I9*0.15</f>
        <v>0</v>
      </c>
      <c r="P9">
        <f>ROUND(N9+O9,0)</f>
        <v>44</v>
      </c>
    </row>
    <row r="10" spans="1:16" x14ac:dyDescent="0.25">
      <c r="A10" s="12" t="s">
        <v>95</v>
      </c>
      <c r="B10" s="12">
        <v>8</v>
      </c>
      <c r="C10" s="13" t="s">
        <v>96</v>
      </c>
      <c r="D10" s="14">
        <v>82</v>
      </c>
      <c r="E10" s="14">
        <v>86</v>
      </c>
      <c r="F10" s="14">
        <v>79</v>
      </c>
      <c r="G10" s="15"/>
      <c r="H10" s="14"/>
      <c r="I10" s="14"/>
      <c r="J10" s="14"/>
      <c r="M10" s="11">
        <f>D10+E10+F10+G10+H10</f>
        <v>247</v>
      </c>
      <c r="N10">
        <f>M10*0.17</f>
        <v>41.99</v>
      </c>
      <c r="O10">
        <f>I10*0.15</f>
        <v>0</v>
      </c>
      <c r="P10">
        <f>ROUND(N10+O10,0)</f>
        <v>42</v>
      </c>
    </row>
    <row r="11" spans="1:16" x14ac:dyDescent="0.25">
      <c r="A11" s="12" t="s">
        <v>97</v>
      </c>
      <c r="B11" s="12">
        <v>9</v>
      </c>
      <c r="C11" s="13" t="s">
        <v>98</v>
      </c>
      <c r="D11" s="14">
        <v>89</v>
      </c>
      <c r="E11" s="14">
        <v>96</v>
      </c>
      <c r="F11" s="14">
        <v>94</v>
      </c>
      <c r="G11" s="15"/>
      <c r="H11" s="14"/>
      <c r="I11" s="14"/>
      <c r="J11" s="14"/>
      <c r="M11" s="11">
        <f>D11+E11+F11+G11+H11</f>
        <v>279</v>
      </c>
      <c r="N11">
        <f>M11*0.17</f>
        <v>47.430000000000007</v>
      </c>
      <c r="O11">
        <f>I11*0.15</f>
        <v>0</v>
      </c>
      <c r="P11">
        <f>ROUND(N11+O11,0)</f>
        <v>47</v>
      </c>
    </row>
    <row r="12" spans="1:16" x14ac:dyDescent="0.25">
      <c r="A12" s="12" t="s">
        <v>99</v>
      </c>
      <c r="B12" s="12">
        <v>10</v>
      </c>
      <c r="C12" s="13" t="s">
        <v>100</v>
      </c>
      <c r="D12" s="14">
        <v>73</v>
      </c>
      <c r="E12" s="14">
        <v>61</v>
      </c>
      <c r="F12" s="14">
        <v>74</v>
      </c>
      <c r="G12" s="15"/>
      <c r="H12" s="14"/>
      <c r="I12" s="14"/>
      <c r="J12" s="14"/>
      <c r="M12" s="11">
        <f>D12+E12+F12+G12+H12</f>
        <v>208</v>
      </c>
      <c r="N12">
        <f>M12*0.17</f>
        <v>35.36</v>
      </c>
      <c r="O12">
        <f>I12*0.15</f>
        <v>0</v>
      </c>
      <c r="P12">
        <f>ROUND(N12+O12,0)</f>
        <v>35</v>
      </c>
    </row>
    <row r="13" spans="1:16" x14ac:dyDescent="0.25">
      <c r="A13" s="12" t="s">
        <v>101</v>
      </c>
      <c r="B13" s="12">
        <v>11</v>
      </c>
      <c r="C13" s="13" t="s">
        <v>102</v>
      </c>
      <c r="D13" s="14">
        <v>82</v>
      </c>
      <c r="E13" s="14">
        <v>85</v>
      </c>
      <c r="F13" s="14">
        <v>66</v>
      </c>
      <c r="G13" s="15"/>
      <c r="H13" s="14"/>
      <c r="I13" s="14"/>
      <c r="J13" s="14"/>
      <c r="M13" s="11">
        <f>D13+E13+F13+G13+H13</f>
        <v>233</v>
      </c>
      <c r="N13">
        <f>M13*0.17</f>
        <v>39.61</v>
      </c>
      <c r="O13">
        <f>I13*0.15</f>
        <v>0</v>
      </c>
      <c r="P13">
        <f>ROUND(N13+O13,0)</f>
        <v>40</v>
      </c>
    </row>
    <row r="14" spans="1:16" x14ac:dyDescent="0.25">
      <c r="A14" s="12" t="s">
        <v>103</v>
      </c>
      <c r="B14" s="12">
        <v>12</v>
      </c>
      <c r="C14" s="13" t="s">
        <v>104</v>
      </c>
      <c r="D14" s="14">
        <v>91</v>
      </c>
      <c r="E14" s="14">
        <v>88</v>
      </c>
      <c r="F14" s="14">
        <v>84</v>
      </c>
      <c r="G14" s="15"/>
      <c r="H14" s="14"/>
      <c r="I14" s="14"/>
      <c r="J14" s="14"/>
      <c r="M14" s="11">
        <f>D14+E14+F14+G14+H14</f>
        <v>263</v>
      </c>
      <c r="N14">
        <f>M14*0.17</f>
        <v>44.71</v>
      </c>
      <c r="O14">
        <f>I14*0.15</f>
        <v>0</v>
      </c>
      <c r="P14">
        <f>ROUND(N14+O14,0)</f>
        <v>45</v>
      </c>
    </row>
    <row r="15" spans="1:16" x14ac:dyDescent="0.25">
      <c r="A15" s="12" t="s">
        <v>105</v>
      </c>
      <c r="B15" s="12">
        <v>13</v>
      </c>
      <c r="C15" s="13" t="s">
        <v>106</v>
      </c>
      <c r="D15" s="14">
        <v>84</v>
      </c>
      <c r="E15" s="14">
        <v>81</v>
      </c>
      <c r="F15" s="14">
        <v>82</v>
      </c>
      <c r="G15" s="15"/>
      <c r="H15" s="14"/>
      <c r="I15" s="14"/>
      <c r="J15" s="14"/>
      <c r="M15" s="11">
        <f>D15+E15+F15+G15+H15</f>
        <v>247</v>
      </c>
      <c r="N15">
        <f>M15*0.17</f>
        <v>41.99</v>
      </c>
      <c r="O15">
        <f>I15*0.15</f>
        <v>0</v>
      </c>
      <c r="P15">
        <f>ROUND(N15+O15,0)</f>
        <v>42</v>
      </c>
    </row>
    <row r="16" spans="1:16" x14ac:dyDescent="0.25">
      <c r="A16" s="12" t="s">
        <v>107</v>
      </c>
      <c r="B16" s="12">
        <v>14</v>
      </c>
      <c r="C16" s="13" t="s">
        <v>108</v>
      </c>
      <c r="D16" s="14">
        <v>90</v>
      </c>
      <c r="E16" s="14">
        <v>83</v>
      </c>
      <c r="F16" s="14">
        <v>71</v>
      </c>
      <c r="G16" s="15"/>
      <c r="H16" s="14"/>
      <c r="I16" s="14"/>
      <c r="J16" s="14"/>
      <c r="M16" s="11">
        <f>D16+E16+F16+G16+H16</f>
        <v>244</v>
      </c>
      <c r="N16">
        <f>M16*0.17</f>
        <v>41.480000000000004</v>
      </c>
      <c r="O16">
        <f>I16*0.15</f>
        <v>0</v>
      </c>
      <c r="P16">
        <f>ROUND(N16+O16,0)</f>
        <v>41</v>
      </c>
    </row>
    <row r="17" spans="1:16" x14ac:dyDescent="0.25">
      <c r="A17" s="12" t="s">
        <v>109</v>
      </c>
      <c r="B17" s="12">
        <v>15</v>
      </c>
      <c r="C17" s="13" t="s">
        <v>110</v>
      </c>
      <c r="D17" s="14">
        <v>77</v>
      </c>
      <c r="E17" s="14">
        <v>74</v>
      </c>
      <c r="F17" s="14">
        <v>71</v>
      </c>
      <c r="G17" s="15"/>
      <c r="H17" s="14"/>
      <c r="I17" s="14"/>
      <c r="J17" s="14"/>
      <c r="M17" s="11">
        <f>D17+E17+F17+G17+H17</f>
        <v>222</v>
      </c>
      <c r="N17">
        <f>M17*0.17</f>
        <v>37.74</v>
      </c>
      <c r="O17">
        <f>I17*0.15</f>
        <v>0</v>
      </c>
      <c r="P17">
        <f>ROUND(N17+O17,0)</f>
        <v>38</v>
      </c>
    </row>
    <row r="18" spans="1:16" x14ac:dyDescent="0.25">
      <c r="A18" s="12" t="s">
        <v>111</v>
      </c>
      <c r="B18" s="12">
        <v>16</v>
      </c>
      <c r="C18" s="13" t="s">
        <v>112</v>
      </c>
      <c r="D18" s="14">
        <v>69</v>
      </c>
      <c r="E18" s="14">
        <v>78</v>
      </c>
      <c r="F18" s="14">
        <v>69</v>
      </c>
      <c r="G18" s="15"/>
      <c r="H18" s="14"/>
      <c r="I18" s="14"/>
      <c r="J18" s="14"/>
      <c r="M18" s="11">
        <f>D18+E18+F18+G18+H18</f>
        <v>216</v>
      </c>
      <c r="N18">
        <f>M18*0.17</f>
        <v>36.720000000000006</v>
      </c>
      <c r="O18">
        <f>I18*0.15</f>
        <v>0</v>
      </c>
      <c r="P18">
        <f>ROUND(N18+O18,0)</f>
        <v>37</v>
      </c>
    </row>
    <row r="19" spans="1:16" x14ac:dyDescent="0.25">
      <c r="A19" s="12" t="s">
        <v>113</v>
      </c>
      <c r="B19" s="12">
        <v>17</v>
      </c>
      <c r="C19" s="13" t="s">
        <v>114</v>
      </c>
      <c r="D19" s="14">
        <v>89</v>
      </c>
      <c r="E19" s="14">
        <v>75</v>
      </c>
      <c r="F19" s="14">
        <v>86</v>
      </c>
      <c r="G19" s="15"/>
      <c r="H19" s="14"/>
      <c r="I19" s="14"/>
      <c r="J19" s="14"/>
      <c r="M19" s="11">
        <f>D19+E19+F19+G19+H19</f>
        <v>250</v>
      </c>
      <c r="N19">
        <f>M19*0.17</f>
        <v>42.5</v>
      </c>
      <c r="O19">
        <f>I19*0.15</f>
        <v>0</v>
      </c>
      <c r="P19">
        <f>ROUND(N19+O19,0)</f>
        <v>43</v>
      </c>
    </row>
    <row r="20" spans="1:16" x14ac:dyDescent="0.25">
      <c r="A20" s="12" t="s">
        <v>115</v>
      </c>
      <c r="B20" s="12">
        <v>18</v>
      </c>
      <c r="C20" s="13" t="s">
        <v>116</v>
      </c>
      <c r="D20" s="14">
        <v>76</v>
      </c>
      <c r="E20" s="14">
        <v>76</v>
      </c>
      <c r="F20" s="14">
        <v>72</v>
      </c>
      <c r="G20" s="15"/>
      <c r="H20" s="14"/>
      <c r="I20" s="14"/>
      <c r="J20" s="14"/>
      <c r="M20" s="11">
        <f>D20+E20+F20+G20+H20</f>
        <v>224</v>
      </c>
      <c r="N20">
        <f>M20*0.17</f>
        <v>38.080000000000005</v>
      </c>
      <c r="O20">
        <f>I20*0.15</f>
        <v>0</v>
      </c>
      <c r="P20">
        <f>ROUND(N20+O20,0)</f>
        <v>38</v>
      </c>
    </row>
    <row r="21" spans="1:16" x14ac:dyDescent="0.25">
      <c r="A21" s="12" t="s">
        <v>117</v>
      </c>
      <c r="B21" s="12">
        <v>19</v>
      </c>
      <c r="C21" s="13" t="s">
        <v>118</v>
      </c>
      <c r="D21" s="14">
        <v>86</v>
      </c>
      <c r="E21" s="14">
        <v>77</v>
      </c>
      <c r="F21" s="14">
        <v>83</v>
      </c>
      <c r="G21" s="15"/>
      <c r="H21" s="14"/>
      <c r="I21" s="14"/>
      <c r="J21" s="14"/>
      <c r="M21" s="11">
        <f>D21+E21+F21+G21+H21</f>
        <v>246</v>
      </c>
      <c r="N21">
        <f>M21*0.17</f>
        <v>41.82</v>
      </c>
      <c r="O21">
        <f>I21*0.15</f>
        <v>0</v>
      </c>
      <c r="P21">
        <f>ROUND(N21+O21,0)</f>
        <v>42</v>
      </c>
    </row>
    <row r="22" spans="1:16" x14ac:dyDescent="0.25">
      <c r="A22" s="12" t="s">
        <v>119</v>
      </c>
      <c r="B22" s="12">
        <v>20</v>
      </c>
      <c r="C22" s="13" t="s">
        <v>120</v>
      </c>
      <c r="D22" s="14">
        <v>91</v>
      </c>
      <c r="E22" s="14">
        <v>90</v>
      </c>
      <c r="F22" s="14">
        <v>88</v>
      </c>
      <c r="G22" s="15"/>
      <c r="H22" s="14"/>
      <c r="I22" s="14"/>
      <c r="J22" s="14"/>
      <c r="M22" s="11">
        <f>D22+E22+F22+G22+H22</f>
        <v>269</v>
      </c>
      <c r="N22">
        <f>M22*0.17</f>
        <v>45.730000000000004</v>
      </c>
      <c r="O22">
        <f>I22*0.15</f>
        <v>0</v>
      </c>
      <c r="P22">
        <f>ROUND(N22+O22,0)</f>
        <v>46</v>
      </c>
    </row>
    <row r="23" spans="1:16" x14ac:dyDescent="0.25">
      <c r="A23" s="12" t="s">
        <v>121</v>
      </c>
      <c r="B23" s="12">
        <v>21</v>
      </c>
      <c r="C23" s="13" t="s">
        <v>122</v>
      </c>
      <c r="D23" s="14">
        <v>72</v>
      </c>
      <c r="E23" s="14">
        <v>73</v>
      </c>
      <c r="F23" s="14">
        <v>63</v>
      </c>
      <c r="G23" s="15"/>
      <c r="H23" s="14"/>
      <c r="I23" s="14"/>
      <c r="J23" s="14"/>
      <c r="M23" s="11">
        <f>D23+E23+F23+G23+H23</f>
        <v>208</v>
      </c>
      <c r="N23">
        <f>M23*0.17</f>
        <v>35.36</v>
      </c>
      <c r="O23">
        <f>I23*0.15</f>
        <v>0</v>
      </c>
      <c r="P23">
        <f>ROUND(N23+O23,0)</f>
        <v>35</v>
      </c>
    </row>
    <row r="24" spans="1:16" x14ac:dyDescent="0.25">
      <c r="A24" s="12" t="s">
        <v>123</v>
      </c>
      <c r="B24" s="12">
        <v>22</v>
      </c>
      <c r="C24" s="13" t="s">
        <v>124</v>
      </c>
      <c r="D24" s="14">
        <v>91</v>
      </c>
      <c r="E24" s="14">
        <v>95</v>
      </c>
      <c r="F24" s="14">
        <v>80</v>
      </c>
      <c r="G24" s="15"/>
      <c r="H24" s="14"/>
      <c r="I24" s="14"/>
      <c r="J24" s="14"/>
      <c r="M24" s="11">
        <f>D24+E24+F24+G24+H24</f>
        <v>266</v>
      </c>
      <c r="N24">
        <f>M24*0.17</f>
        <v>45.220000000000006</v>
      </c>
      <c r="O24">
        <f>I24*0.15</f>
        <v>0</v>
      </c>
      <c r="P24">
        <f>ROUND(N24+O24,0)</f>
        <v>45</v>
      </c>
    </row>
    <row r="25" spans="1:16" x14ac:dyDescent="0.25">
      <c r="A25" s="12" t="s">
        <v>125</v>
      </c>
      <c r="B25" s="12">
        <v>23</v>
      </c>
      <c r="C25" s="13" t="s">
        <v>126</v>
      </c>
      <c r="D25" s="14">
        <v>79</v>
      </c>
      <c r="E25" s="14">
        <v>68</v>
      </c>
      <c r="F25" s="14">
        <v>68</v>
      </c>
      <c r="G25" s="15"/>
      <c r="H25" s="14"/>
      <c r="I25" s="14"/>
      <c r="J25" s="14"/>
      <c r="M25" s="11">
        <f>D25+E25+F25+G25+H25</f>
        <v>215</v>
      </c>
      <c r="N25">
        <f>M25*0.17</f>
        <v>36.550000000000004</v>
      </c>
      <c r="O25">
        <f>I25*0.15</f>
        <v>0</v>
      </c>
      <c r="P25">
        <f>ROUND(N25+O25,0)</f>
        <v>37</v>
      </c>
    </row>
  </sheetData>
  <sheetProtection algorithmName="SHA-512" hashValue="RHPn1kbGoU6XZjlKbnaK9cgey/fbAIqb47hNmtyDpDTg9Y/gS/4HpJFC94K+w8/UmMeWVlG6BU3sVKkDh6cqcg==" saltValue="SkuBM1CMbRRlKH76gZrZAg==" spinCount="100000" sheet="1" objects="1" scenarios="1"/>
  <dataValidations count="23">
    <dataValidation type="whole" allowBlank="1" showInputMessage="1" showErrorMessage="1" errorTitle="Valor fuera de rango" error="Ingrese un valor correcto" sqref="G3" xr:uid="{0DF6D3C8-14BD-40FE-870C-C3AE952B3A84}">
      <formula1>0</formula1>
      <formula2>100</formula2>
    </dataValidation>
    <dataValidation type="whole" allowBlank="1" showInputMessage="1" showErrorMessage="1" errorTitle="Valor fuera de rango" error="Ingrese un valor correcto" sqref="G4" xr:uid="{2ADC4459-A207-428F-BEE3-235BE4F08CFE}">
      <formula1>0</formula1>
      <formula2>100</formula2>
    </dataValidation>
    <dataValidation type="whole" allowBlank="1" showInputMessage="1" showErrorMessage="1" errorTitle="Valor fuera de rango" error="Ingrese un valor correcto" sqref="G5" xr:uid="{FB4D8006-7D4C-4712-98A4-4CA5294E2657}">
      <formula1>0</formula1>
      <formula2>100</formula2>
    </dataValidation>
    <dataValidation type="whole" allowBlank="1" showInputMessage="1" showErrorMessage="1" errorTitle="Valor fuera de rango" error="Ingrese un valor correcto" sqref="G6" xr:uid="{D95DD560-15DD-48E9-8EF3-9448D717D18E}">
      <formula1>0</formula1>
      <formula2>100</formula2>
    </dataValidation>
    <dataValidation type="whole" allowBlank="1" showInputMessage="1" showErrorMessage="1" errorTitle="Valor fuera de rango" error="Ingrese un valor correcto" sqref="G7" xr:uid="{4F99E986-63BF-42D9-8EE2-AD8232747F8E}">
      <formula1>0</formula1>
      <formula2>100</formula2>
    </dataValidation>
    <dataValidation type="whole" allowBlank="1" showInputMessage="1" showErrorMessage="1" errorTitle="Valor fuera de rango" error="Ingrese un valor correcto" sqref="G8" xr:uid="{14998700-681F-4961-B0AA-7E6D973F1CF5}">
      <formula1>0</formula1>
      <formula2>100</formula2>
    </dataValidation>
    <dataValidation type="whole" allowBlank="1" showInputMessage="1" showErrorMessage="1" errorTitle="Valor fuera de rango" error="Ingrese un valor correcto" sqref="G9" xr:uid="{842CF3FA-7977-4121-91C8-C75CE6A6E3B6}">
      <formula1>0</formula1>
      <formula2>100</formula2>
    </dataValidation>
    <dataValidation type="whole" allowBlank="1" showInputMessage="1" showErrorMessage="1" errorTitle="Valor fuera de rango" error="Ingrese un valor correcto" sqref="G10" xr:uid="{DB932364-8526-46EC-AFFB-81D7156374C6}">
      <formula1>0</formula1>
      <formula2>100</formula2>
    </dataValidation>
    <dataValidation type="whole" allowBlank="1" showInputMessage="1" showErrorMessage="1" errorTitle="Valor fuera de rango" error="Ingrese un valor correcto" sqref="G11" xr:uid="{C348AE29-83F1-49E6-B090-E62EDB6761E5}">
      <formula1>0</formula1>
      <formula2>100</formula2>
    </dataValidation>
    <dataValidation type="whole" allowBlank="1" showInputMessage="1" showErrorMessage="1" errorTitle="Valor fuera de rango" error="Ingrese un valor correcto" sqref="G12" xr:uid="{D7CA8CBE-44D3-47B6-ACD5-C3F2FBA8A93E}">
      <formula1>0</formula1>
      <formula2>100</formula2>
    </dataValidation>
    <dataValidation type="whole" allowBlank="1" showInputMessage="1" showErrorMessage="1" errorTitle="Valor fuera de rango" error="Ingrese un valor correcto" sqref="G13" xr:uid="{0B6CD455-BD64-4BAE-9A4B-547ECF1DC3DA}">
      <formula1>0</formula1>
      <formula2>100</formula2>
    </dataValidation>
    <dataValidation type="whole" allowBlank="1" showInputMessage="1" showErrorMessage="1" errorTitle="Valor fuera de rango" error="Ingrese un valor correcto" sqref="G14" xr:uid="{0A04B965-99AA-4406-8CA7-1B5C90EA5893}">
      <formula1>0</formula1>
      <formula2>100</formula2>
    </dataValidation>
    <dataValidation type="whole" allowBlank="1" showInputMessage="1" showErrorMessage="1" errorTitle="Valor fuera de rango" error="Ingrese un valor correcto" sqref="G15" xr:uid="{469E2ACA-2A99-4666-A319-604957A92AEB}">
      <formula1>0</formula1>
      <formula2>100</formula2>
    </dataValidation>
    <dataValidation type="whole" allowBlank="1" showInputMessage="1" showErrorMessage="1" errorTitle="Valor fuera de rango" error="Ingrese un valor correcto" sqref="G16" xr:uid="{70B3247E-764A-414E-B156-DB7CB0238EA9}">
      <formula1>0</formula1>
      <formula2>100</formula2>
    </dataValidation>
    <dataValidation type="whole" allowBlank="1" showInputMessage="1" showErrorMessage="1" errorTitle="Valor fuera de rango" error="Ingrese un valor correcto" sqref="G17" xr:uid="{4D5B325F-C12F-482F-BD26-6C4AD4C0FB15}">
      <formula1>0</formula1>
      <formula2>100</formula2>
    </dataValidation>
    <dataValidation type="whole" allowBlank="1" showInputMessage="1" showErrorMessage="1" errorTitle="Valor fuera de rango" error="Ingrese un valor correcto" sqref="G18" xr:uid="{AF9AF964-FA6E-4451-8E24-161665EB4B8F}">
      <formula1>0</formula1>
      <formula2>100</formula2>
    </dataValidation>
    <dataValidation type="whole" allowBlank="1" showInputMessage="1" showErrorMessage="1" errorTitle="Valor fuera de rango" error="Ingrese un valor correcto" sqref="G19" xr:uid="{C0AF2DEA-5387-4F38-ACA8-599998620997}">
      <formula1>0</formula1>
      <formula2>100</formula2>
    </dataValidation>
    <dataValidation type="whole" allowBlank="1" showInputMessage="1" showErrorMessage="1" errorTitle="Valor fuera de rango" error="Ingrese un valor correcto" sqref="G20" xr:uid="{3968A0EA-C613-4D9E-8B1C-3BA03A65A717}">
      <formula1>0</formula1>
      <formula2>100</formula2>
    </dataValidation>
    <dataValidation type="whole" allowBlank="1" showInputMessage="1" showErrorMessage="1" errorTitle="Valor fuera de rango" error="Ingrese un valor correcto" sqref="G21" xr:uid="{E428D96F-FA2C-4087-B216-BB58EB57562C}">
      <formula1>0</formula1>
      <formula2>100</formula2>
    </dataValidation>
    <dataValidation type="whole" allowBlank="1" showInputMessage="1" showErrorMessage="1" errorTitle="Valor fuera de rango" error="Ingrese un valor correcto" sqref="G22" xr:uid="{ECD73C5A-DA2A-4172-842A-57A5A6CBA253}">
      <formula1>0</formula1>
      <formula2>100</formula2>
    </dataValidation>
    <dataValidation type="whole" allowBlank="1" showInputMessage="1" showErrorMessage="1" errorTitle="Valor fuera de rango" error="Ingrese un valor correcto" sqref="G23" xr:uid="{5E658119-691E-47AA-9774-8D5C807744B2}">
      <formula1>0</formula1>
      <formula2>100</formula2>
    </dataValidation>
    <dataValidation type="whole" allowBlank="1" showInputMessage="1" showErrorMessage="1" errorTitle="Valor fuera de rango" error="Ingrese un valor correcto" sqref="G24" xr:uid="{B09D5767-BDF8-4F7E-BC10-64C8D664E2C5}">
      <formula1>0</formula1>
      <formula2>100</formula2>
    </dataValidation>
    <dataValidation type="whole" allowBlank="1" showInputMessage="1" showErrorMessage="1" errorTitle="Valor fuera de rango" error="Ingrese un valor correcto" sqref="G25" xr:uid="{BE796D5E-91F3-47DC-A0E5-05328B403887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E1842-7DA3-4A87-995E-0D6B8DFE4B99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314</v>
      </c>
      <c r="C1" s="1" t="s">
        <v>315</v>
      </c>
      <c r="D1" s="5" t="s">
        <v>362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128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316</v>
      </c>
      <c r="B3" s="12">
        <v>1</v>
      </c>
      <c r="C3" s="13" t="s">
        <v>317</v>
      </c>
      <c r="D3" s="14">
        <v>77</v>
      </c>
      <c r="E3" s="14">
        <v>75</v>
      </c>
      <c r="F3" s="14">
        <v>78</v>
      </c>
      <c r="G3" s="15"/>
      <c r="H3" s="14"/>
      <c r="I3" s="14"/>
      <c r="J3" s="14"/>
      <c r="M3" s="11">
        <f>D3+E3+F3+G3+H3</f>
        <v>230</v>
      </c>
      <c r="N3">
        <f>M3*0.17</f>
        <v>39.1</v>
      </c>
      <c r="O3">
        <f>I3*0.15</f>
        <v>0</v>
      </c>
      <c r="P3">
        <f>ROUND(N3+O3,0)</f>
        <v>39</v>
      </c>
    </row>
    <row r="4" spans="1:16" x14ac:dyDescent="0.25">
      <c r="A4" s="12" t="s">
        <v>318</v>
      </c>
      <c r="B4" s="12">
        <v>2</v>
      </c>
      <c r="C4" s="13" t="s">
        <v>319</v>
      </c>
      <c r="D4" s="14">
        <v>78</v>
      </c>
      <c r="E4" s="14">
        <v>83</v>
      </c>
      <c r="F4" s="14">
        <v>71</v>
      </c>
      <c r="G4" s="15"/>
      <c r="H4" s="14"/>
      <c r="I4" s="14"/>
      <c r="J4" s="14"/>
      <c r="M4" s="11">
        <f>D4+E4+F4+G4+H4</f>
        <v>232</v>
      </c>
      <c r="N4">
        <f>M4*0.17</f>
        <v>39.440000000000005</v>
      </c>
      <c r="O4">
        <f>I4*0.15</f>
        <v>0</v>
      </c>
      <c r="P4">
        <f>ROUND(N4+O4,0)</f>
        <v>39</v>
      </c>
    </row>
    <row r="5" spans="1:16" x14ac:dyDescent="0.25">
      <c r="A5" s="12" t="s">
        <v>320</v>
      </c>
      <c r="B5" s="12">
        <v>3</v>
      </c>
      <c r="C5" s="13" t="s">
        <v>321</v>
      </c>
      <c r="D5" s="14">
        <v>64</v>
      </c>
      <c r="E5" s="14">
        <v>60</v>
      </c>
      <c r="F5" s="14">
        <v>62</v>
      </c>
      <c r="G5" s="15"/>
      <c r="H5" s="14"/>
      <c r="I5" s="14"/>
      <c r="J5" s="14"/>
      <c r="M5" s="11">
        <f>D5+E5+F5+G5+H5</f>
        <v>186</v>
      </c>
      <c r="N5">
        <f>M5*0.17</f>
        <v>31.62</v>
      </c>
      <c r="O5">
        <f>I5*0.15</f>
        <v>0</v>
      </c>
      <c r="P5">
        <f>ROUND(N5+O5,0)</f>
        <v>32</v>
      </c>
    </row>
    <row r="6" spans="1:16" x14ac:dyDescent="0.25">
      <c r="A6" s="12" t="s">
        <v>322</v>
      </c>
      <c r="B6" s="12">
        <v>4</v>
      </c>
      <c r="C6" s="13" t="s">
        <v>323</v>
      </c>
      <c r="D6" s="14">
        <v>86</v>
      </c>
      <c r="E6" s="14">
        <v>84</v>
      </c>
      <c r="F6" s="14">
        <v>85</v>
      </c>
      <c r="G6" s="15"/>
      <c r="H6" s="14"/>
      <c r="I6" s="14"/>
      <c r="J6" s="14"/>
      <c r="M6" s="11">
        <f>D6+E6+F6+G6+H6</f>
        <v>255</v>
      </c>
      <c r="N6">
        <f>M6*0.17</f>
        <v>43.35</v>
      </c>
      <c r="O6">
        <f>I6*0.15</f>
        <v>0</v>
      </c>
      <c r="P6">
        <f>ROUND(N6+O6,0)</f>
        <v>43</v>
      </c>
    </row>
    <row r="7" spans="1:16" x14ac:dyDescent="0.25">
      <c r="A7" s="12" t="s">
        <v>324</v>
      </c>
      <c r="B7" s="12">
        <v>5</v>
      </c>
      <c r="C7" s="13" t="s">
        <v>325</v>
      </c>
      <c r="D7" s="14">
        <v>74</v>
      </c>
      <c r="E7" s="14">
        <v>75</v>
      </c>
      <c r="F7" s="14">
        <v>81</v>
      </c>
      <c r="G7" s="15"/>
      <c r="H7" s="14"/>
      <c r="I7" s="14"/>
      <c r="J7" s="14"/>
      <c r="M7" s="11">
        <f>D7+E7+F7+G7+H7</f>
        <v>230</v>
      </c>
      <c r="N7">
        <f>M7*0.17</f>
        <v>39.1</v>
      </c>
      <c r="O7">
        <f>I7*0.15</f>
        <v>0</v>
      </c>
      <c r="P7">
        <f>ROUND(N7+O7,0)</f>
        <v>39</v>
      </c>
    </row>
    <row r="8" spans="1:16" x14ac:dyDescent="0.25">
      <c r="A8" s="12" t="s">
        <v>326</v>
      </c>
      <c r="B8" s="12">
        <v>6</v>
      </c>
      <c r="C8" s="13" t="s">
        <v>327</v>
      </c>
      <c r="D8" s="14">
        <v>90</v>
      </c>
      <c r="E8" s="14">
        <v>90</v>
      </c>
      <c r="F8" s="14">
        <v>86</v>
      </c>
      <c r="G8" s="15"/>
      <c r="H8" s="14"/>
      <c r="I8" s="14"/>
      <c r="J8" s="14"/>
      <c r="M8" s="11">
        <f>D8+E8+F8+G8+H8</f>
        <v>266</v>
      </c>
      <c r="N8">
        <f>M8*0.17</f>
        <v>45.220000000000006</v>
      </c>
      <c r="O8">
        <f>I8*0.15</f>
        <v>0</v>
      </c>
      <c r="P8">
        <f>ROUND(N8+O8,0)</f>
        <v>45</v>
      </c>
    </row>
    <row r="9" spans="1:16" x14ac:dyDescent="0.25">
      <c r="A9" s="12" t="s">
        <v>328</v>
      </c>
      <c r="B9" s="12">
        <v>7</v>
      </c>
      <c r="C9" s="13" t="s">
        <v>329</v>
      </c>
      <c r="D9" s="14">
        <v>69</v>
      </c>
      <c r="E9" s="14">
        <v>67</v>
      </c>
      <c r="F9" s="14">
        <v>75</v>
      </c>
      <c r="G9" s="15"/>
      <c r="H9" s="14"/>
      <c r="I9" s="14"/>
      <c r="J9" s="14"/>
      <c r="M9" s="11">
        <f>D9+E9+F9+G9+H9</f>
        <v>211</v>
      </c>
      <c r="N9">
        <f>M9*0.17</f>
        <v>35.870000000000005</v>
      </c>
      <c r="O9">
        <f>I9*0.15</f>
        <v>0</v>
      </c>
      <c r="P9">
        <f>ROUND(N9+O9,0)</f>
        <v>36</v>
      </c>
    </row>
    <row r="10" spans="1:16" x14ac:dyDescent="0.25">
      <c r="A10" s="12" t="s">
        <v>330</v>
      </c>
      <c r="B10" s="12">
        <v>8</v>
      </c>
      <c r="C10" s="13" t="s">
        <v>331</v>
      </c>
      <c r="D10" s="14">
        <v>78</v>
      </c>
      <c r="E10" s="14">
        <v>88</v>
      </c>
      <c r="F10" s="14">
        <v>80</v>
      </c>
      <c r="G10" s="15"/>
      <c r="H10" s="14"/>
      <c r="I10" s="14"/>
      <c r="J10" s="14"/>
      <c r="M10" s="11">
        <f>D10+E10+F10+G10+H10</f>
        <v>246</v>
      </c>
      <c r="N10">
        <f>M10*0.17</f>
        <v>41.82</v>
      </c>
      <c r="O10">
        <f>I10*0.15</f>
        <v>0</v>
      </c>
      <c r="P10">
        <f>ROUND(N10+O10,0)</f>
        <v>42</v>
      </c>
    </row>
    <row r="11" spans="1:16" x14ac:dyDescent="0.25">
      <c r="A11" s="12" t="s">
        <v>332</v>
      </c>
      <c r="B11" s="12">
        <v>9</v>
      </c>
      <c r="C11" s="13" t="s">
        <v>333</v>
      </c>
      <c r="D11" s="14">
        <v>91</v>
      </c>
      <c r="E11" s="14">
        <v>87</v>
      </c>
      <c r="F11" s="14">
        <v>81</v>
      </c>
      <c r="G11" s="15"/>
      <c r="H11" s="14"/>
      <c r="I11" s="14"/>
      <c r="J11" s="14"/>
      <c r="M11" s="11">
        <f>D11+E11+F11+G11+H11</f>
        <v>259</v>
      </c>
      <c r="N11">
        <f>M11*0.17</f>
        <v>44.03</v>
      </c>
      <c r="O11">
        <f>I11*0.15</f>
        <v>0</v>
      </c>
      <c r="P11">
        <f>ROUND(N11+O11,0)</f>
        <v>44</v>
      </c>
    </row>
    <row r="12" spans="1:16" x14ac:dyDescent="0.25">
      <c r="A12" s="12" t="s">
        <v>334</v>
      </c>
      <c r="B12" s="12">
        <v>10</v>
      </c>
      <c r="C12" s="13" t="s">
        <v>335</v>
      </c>
      <c r="D12" s="14">
        <v>66</v>
      </c>
      <c r="E12" s="14">
        <v>72</v>
      </c>
      <c r="F12" s="14">
        <v>65</v>
      </c>
      <c r="G12" s="15"/>
      <c r="H12" s="14"/>
      <c r="I12" s="14"/>
      <c r="J12" s="14"/>
      <c r="M12" s="11">
        <f>D12+E12+F12+G12+H12</f>
        <v>203</v>
      </c>
      <c r="N12">
        <f>M12*0.17</f>
        <v>34.510000000000005</v>
      </c>
      <c r="O12">
        <f>I12*0.15</f>
        <v>0</v>
      </c>
      <c r="P12">
        <f>ROUND(N12+O12,0)</f>
        <v>35</v>
      </c>
    </row>
    <row r="13" spans="1:16" x14ac:dyDescent="0.25">
      <c r="A13" s="12" t="s">
        <v>336</v>
      </c>
      <c r="B13" s="12">
        <v>11</v>
      </c>
      <c r="C13" s="13" t="s">
        <v>337</v>
      </c>
      <c r="D13" s="14">
        <v>84</v>
      </c>
      <c r="E13" s="14">
        <v>91</v>
      </c>
      <c r="F13" s="14">
        <v>92</v>
      </c>
      <c r="G13" s="15"/>
      <c r="H13" s="14"/>
      <c r="I13" s="14"/>
      <c r="J13" s="14"/>
      <c r="M13" s="11">
        <f>D13+E13+F13+G13+H13</f>
        <v>267</v>
      </c>
      <c r="N13">
        <f>M13*0.17</f>
        <v>45.39</v>
      </c>
      <c r="O13">
        <f>I13*0.15</f>
        <v>0</v>
      </c>
      <c r="P13">
        <f>ROUND(N13+O13,0)</f>
        <v>45</v>
      </c>
    </row>
    <row r="14" spans="1:16" x14ac:dyDescent="0.25">
      <c r="A14" s="12" t="s">
        <v>338</v>
      </c>
      <c r="B14" s="12">
        <v>12</v>
      </c>
      <c r="C14" s="13" t="s">
        <v>339</v>
      </c>
      <c r="D14" s="14">
        <v>89</v>
      </c>
      <c r="E14" s="14">
        <v>88</v>
      </c>
      <c r="F14" s="14">
        <v>72</v>
      </c>
      <c r="G14" s="15"/>
      <c r="H14" s="14"/>
      <c r="I14" s="14"/>
      <c r="J14" s="14"/>
      <c r="M14" s="11">
        <f>D14+E14+F14+G14+H14</f>
        <v>249</v>
      </c>
      <c r="N14">
        <f>M14*0.17</f>
        <v>42.330000000000005</v>
      </c>
      <c r="O14">
        <f>I14*0.15</f>
        <v>0</v>
      </c>
      <c r="P14">
        <f>ROUND(N14+O14,0)</f>
        <v>42</v>
      </c>
    </row>
    <row r="15" spans="1:16" x14ac:dyDescent="0.25">
      <c r="A15" s="12" t="s">
        <v>340</v>
      </c>
      <c r="B15" s="12">
        <v>13</v>
      </c>
      <c r="C15" s="13" t="s">
        <v>341</v>
      </c>
      <c r="D15" s="14">
        <v>86</v>
      </c>
      <c r="E15" s="14">
        <v>80</v>
      </c>
      <c r="F15" s="14">
        <v>84</v>
      </c>
      <c r="G15" s="15"/>
      <c r="H15" s="14"/>
      <c r="I15" s="14"/>
      <c r="J15" s="14"/>
      <c r="M15" s="11">
        <f>D15+E15+F15+G15+H15</f>
        <v>250</v>
      </c>
      <c r="N15">
        <f>M15*0.17</f>
        <v>42.5</v>
      </c>
      <c r="O15">
        <f>I15*0.15</f>
        <v>0</v>
      </c>
      <c r="P15">
        <f>ROUND(N15+O15,0)</f>
        <v>43</v>
      </c>
    </row>
    <row r="16" spans="1:16" x14ac:dyDescent="0.25">
      <c r="A16" s="12" t="s">
        <v>342</v>
      </c>
      <c r="B16" s="12">
        <v>14</v>
      </c>
      <c r="C16" s="13" t="s">
        <v>343</v>
      </c>
      <c r="D16" s="14">
        <v>94</v>
      </c>
      <c r="E16" s="14">
        <v>89</v>
      </c>
      <c r="F16" s="14">
        <v>87</v>
      </c>
      <c r="G16" s="15"/>
      <c r="H16" s="14"/>
      <c r="I16" s="14"/>
      <c r="J16" s="14"/>
      <c r="M16" s="11">
        <f>D16+E16+F16+G16+H16</f>
        <v>270</v>
      </c>
      <c r="N16">
        <f>M16*0.17</f>
        <v>45.900000000000006</v>
      </c>
      <c r="O16">
        <f>I16*0.15</f>
        <v>0</v>
      </c>
      <c r="P16">
        <f>ROUND(N16+O16,0)</f>
        <v>46</v>
      </c>
    </row>
    <row r="17" spans="1:16" x14ac:dyDescent="0.25">
      <c r="A17" s="12" t="s">
        <v>344</v>
      </c>
      <c r="B17" s="12">
        <v>15</v>
      </c>
      <c r="C17" s="13" t="s">
        <v>345</v>
      </c>
      <c r="D17" s="14">
        <v>75</v>
      </c>
      <c r="E17" s="14">
        <v>86</v>
      </c>
      <c r="F17" s="14">
        <v>77</v>
      </c>
      <c r="G17" s="15"/>
      <c r="H17" s="14"/>
      <c r="I17" s="14"/>
      <c r="J17" s="14"/>
      <c r="M17" s="11">
        <f>D17+E17+F17+G17+H17</f>
        <v>238</v>
      </c>
      <c r="N17">
        <f>M17*0.17</f>
        <v>40.46</v>
      </c>
      <c r="O17">
        <f>I17*0.15</f>
        <v>0</v>
      </c>
      <c r="P17">
        <f>ROUND(N17+O17,0)</f>
        <v>40</v>
      </c>
    </row>
    <row r="18" spans="1:16" x14ac:dyDescent="0.25">
      <c r="A18" s="12" t="s">
        <v>346</v>
      </c>
      <c r="B18" s="12">
        <v>16</v>
      </c>
      <c r="C18" s="13" t="s">
        <v>347</v>
      </c>
      <c r="D18" s="14">
        <v>89</v>
      </c>
      <c r="E18" s="14">
        <v>99</v>
      </c>
      <c r="F18" s="14">
        <v>90</v>
      </c>
      <c r="G18" s="15"/>
      <c r="H18" s="14"/>
      <c r="I18" s="14"/>
      <c r="J18" s="14"/>
      <c r="M18" s="11">
        <f>D18+E18+F18+G18+H18</f>
        <v>278</v>
      </c>
      <c r="N18">
        <f>M18*0.17</f>
        <v>47.260000000000005</v>
      </c>
      <c r="O18">
        <f>I18*0.15</f>
        <v>0</v>
      </c>
      <c r="P18">
        <f>ROUND(N18+O18,0)</f>
        <v>47</v>
      </c>
    </row>
    <row r="19" spans="1:16" x14ac:dyDescent="0.25">
      <c r="A19" s="12" t="s">
        <v>348</v>
      </c>
      <c r="B19" s="12">
        <v>17</v>
      </c>
      <c r="C19" s="13" t="s">
        <v>349</v>
      </c>
      <c r="D19" s="14">
        <v>74</v>
      </c>
      <c r="E19" s="14">
        <v>81</v>
      </c>
      <c r="F19" s="14">
        <v>82</v>
      </c>
      <c r="G19" s="15"/>
      <c r="H19" s="14"/>
      <c r="I19" s="14"/>
      <c r="J19" s="14"/>
      <c r="M19" s="11">
        <f>D19+E19+F19+G19+H19</f>
        <v>237</v>
      </c>
      <c r="N19">
        <f>M19*0.17</f>
        <v>40.290000000000006</v>
      </c>
      <c r="O19">
        <f>I19*0.15</f>
        <v>0</v>
      </c>
      <c r="P19">
        <f>ROUND(N19+O19,0)</f>
        <v>40</v>
      </c>
    </row>
    <row r="20" spans="1:16" x14ac:dyDescent="0.25">
      <c r="A20" s="12" t="s">
        <v>350</v>
      </c>
      <c r="B20" s="12">
        <v>18</v>
      </c>
      <c r="C20" s="13" t="s">
        <v>351</v>
      </c>
      <c r="D20" s="14">
        <v>86</v>
      </c>
      <c r="E20" s="14">
        <v>80</v>
      </c>
      <c r="F20" s="14">
        <v>84</v>
      </c>
      <c r="G20" s="15"/>
      <c r="H20" s="14"/>
      <c r="I20" s="14"/>
      <c r="J20" s="14"/>
      <c r="M20" s="11">
        <f>D20+E20+F20+G20+H20</f>
        <v>250</v>
      </c>
      <c r="N20">
        <f>M20*0.17</f>
        <v>42.5</v>
      </c>
      <c r="O20">
        <f>I20*0.15</f>
        <v>0</v>
      </c>
      <c r="P20">
        <f>ROUND(N20+O20,0)</f>
        <v>43</v>
      </c>
    </row>
    <row r="21" spans="1:16" x14ac:dyDescent="0.25">
      <c r="A21" s="12" t="s">
        <v>352</v>
      </c>
      <c r="B21" s="12">
        <v>19</v>
      </c>
      <c r="C21" s="13" t="s">
        <v>353</v>
      </c>
      <c r="D21" s="14">
        <v>84</v>
      </c>
      <c r="E21" s="14">
        <v>93</v>
      </c>
      <c r="F21" s="14">
        <v>80</v>
      </c>
      <c r="G21" s="15"/>
      <c r="H21" s="14"/>
      <c r="I21" s="14"/>
      <c r="J21" s="14"/>
      <c r="M21" s="11">
        <f>D21+E21+F21+G21+H21</f>
        <v>257</v>
      </c>
      <c r="N21">
        <f>M21*0.17</f>
        <v>43.690000000000005</v>
      </c>
      <c r="O21">
        <f>I21*0.15</f>
        <v>0</v>
      </c>
      <c r="P21">
        <f>ROUND(N21+O21,0)</f>
        <v>44</v>
      </c>
    </row>
    <row r="22" spans="1:16" x14ac:dyDescent="0.25">
      <c r="A22" s="12" t="s">
        <v>354</v>
      </c>
      <c r="B22" s="12">
        <v>20</v>
      </c>
      <c r="C22" s="13" t="s">
        <v>355</v>
      </c>
      <c r="D22" s="14">
        <v>89</v>
      </c>
      <c r="E22" s="14">
        <v>95</v>
      </c>
      <c r="F22" s="14">
        <v>82</v>
      </c>
      <c r="G22" s="15"/>
      <c r="H22" s="14"/>
      <c r="I22" s="14"/>
      <c r="J22" s="14"/>
      <c r="M22" s="11">
        <f>D22+E22+F22+G22+H22</f>
        <v>266</v>
      </c>
      <c r="N22">
        <f>M22*0.17</f>
        <v>45.220000000000006</v>
      </c>
      <c r="O22">
        <f>I22*0.15</f>
        <v>0</v>
      </c>
      <c r="P22">
        <f>ROUND(N22+O22,0)</f>
        <v>45</v>
      </c>
    </row>
    <row r="23" spans="1:16" x14ac:dyDescent="0.25">
      <c r="A23" s="12" t="s">
        <v>356</v>
      </c>
      <c r="B23" s="12">
        <v>21</v>
      </c>
      <c r="C23" s="13" t="s">
        <v>357</v>
      </c>
      <c r="D23" s="14">
        <v>95</v>
      </c>
      <c r="E23" s="14">
        <v>89</v>
      </c>
      <c r="F23" s="14">
        <v>86</v>
      </c>
      <c r="G23" s="15"/>
      <c r="H23" s="14"/>
      <c r="I23" s="14"/>
      <c r="J23" s="14"/>
      <c r="M23" s="11">
        <f>D23+E23+F23+G23+H23</f>
        <v>270</v>
      </c>
      <c r="N23">
        <f>M23*0.17</f>
        <v>45.900000000000006</v>
      </c>
      <c r="O23">
        <f>I23*0.15</f>
        <v>0</v>
      </c>
      <c r="P23">
        <f>ROUND(N23+O23,0)</f>
        <v>46</v>
      </c>
    </row>
    <row r="24" spans="1:16" x14ac:dyDescent="0.25">
      <c r="A24" s="12" t="s">
        <v>358</v>
      </c>
      <c r="B24" s="12">
        <v>22</v>
      </c>
      <c r="C24" s="13" t="s">
        <v>359</v>
      </c>
      <c r="D24" s="14">
        <v>84</v>
      </c>
      <c r="E24" s="14">
        <v>87</v>
      </c>
      <c r="F24" s="14">
        <v>86</v>
      </c>
      <c r="G24" s="15"/>
      <c r="H24" s="14"/>
      <c r="I24" s="14"/>
      <c r="J24" s="14"/>
      <c r="M24" s="11">
        <f>D24+E24+F24+G24+H24</f>
        <v>257</v>
      </c>
      <c r="N24">
        <f>M24*0.17</f>
        <v>43.690000000000005</v>
      </c>
      <c r="O24">
        <f>I24*0.15</f>
        <v>0</v>
      </c>
      <c r="P24">
        <f>ROUND(N24+O24,0)</f>
        <v>44</v>
      </c>
    </row>
    <row r="25" spans="1:16" x14ac:dyDescent="0.25">
      <c r="A25" s="12" t="s">
        <v>360</v>
      </c>
      <c r="B25" s="12">
        <v>23</v>
      </c>
      <c r="C25" s="13" t="s">
        <v>361</v>
      </c>
      <c r="D25" s="14">
        <v>93</v>
      </c>
      <c r="E25" s="14">
        <v>86</v>
      </c>
      <c r="F25" s="14">
        <v>89</v>
      </c>
      <c r="G25" s="15"/>
      <c r="H25" s="14"/>
      <c r="I25" s="14"/>
      <c r="J25" s="14"/>
      <c r="M25" s="11">
        <f>D25+E25+F25+G25+H25</f>
        <v>268</v>
      </c>
      <c r="N25">
        <f>M25*0.17</f>
        <v>45.56</v>
      </c>
      <c r="O25">
        <f>I25*0.15</f>
        <v>0</v>
      </c>
      <c r="P25">
        <f>ROUND(N25+O25,0)</f>
        <v>46</v>
      </c>
    </row>
  </sheetData>
  <sheetProtection algorithmName="SHA-512" hashValue="Ui6//KlXzoLQw7zkccPmzn3cs5gQFrRY70CNJr+F/C/m31E4AVPNzF4gNLak74ASybvr/BaHTl2CNkPRg6bIsg==" saltValue="bEjFgy6W38TdZtcRlkM48Q==" spinCount="100000" sheet="1" objects="1" scenarios="1"/>
  <dataValidations count="23">
    <dataValidation type="whole" allowBlank="1" showInputMessage="1" showErrorMessage="1" errorTitle="Valor fuera de rango" error="Ingrese un valor correcto" sqref="G3" xr:uid="{9A7F5DC7-A027-45E9-ABD9-42CC23234A64}">
      <formula1>0</formula1>
      <formula2>100</formula2>
    </dataValidation>
    <dataValidation type="whole" allowBlank="1" showInputMessage="1" showErrorMessage="1" errorTitle="Valor fuera de rango" error="Ingrese un valor correcto" sqref="G4" xr:uid="{720F2C9D-9E76-4534-864E-C66566ECBEF2}">
      <formula1>0</formula1>
      <formula2>100</formula2>
    </dataValidation>
    <dataValidation type="whole" allowBlank="1" showInputMessage="1" showErrorMessage="1" errorTitle="Valor fuera de rango" error="Ingrese un valor correcto" sqref="G5" xr:uid="{09816095-4CF7-4D36-9338-626215DD527F}">
      <formula1>0</formula1>
      <formula2>100</formula2>
    </dataValidation>
    <dataValidation type="whole" allowBlank="1" showInputMessage="1" showErrorMessage="1" errorTitle="Valor fuera de rango" error="Ingrese un valor correcto" sqref="G6" xr:uid="{57467893-C568-4095-B068-40FDA9FD4D54}">
      <formula1>0</formula1>
      <formula2>100</formula2>
    </dataValidation>
    <dataValidation type="whole" allowBlank="1" showInputMessage="1" showErrorMessage="1" errorTitle="Valor fuera de rango" error="Ingrese un valor correcto" sqref="G7" xr:uid="{64CC981B-6A0A-4F04-A5C3-6A013DF78FD5}">
      <formula1>0</formula1>
      <formula2>100</formula2>
    </dataValidation>
    <dataValidation type="whole" allowBlank="1" showInputMessage="1" showErrorMessage="1" errorTitle="Valor fuera de rango" error="Ingrese un valor correcto" sqref="G8" xr:uid="{446C4768-9165-48A1-BB21-9AF8C658A497}">
      <formula1>0</formula1>
      <formula2>100</formula2>
    </dataValidation>
    <dataValidation type="whole" allowBlank="1" showInputMessage="1" showErrorMessage="1" errorTitle="Valor fuera de rango" error="Ingrese un valor correcto" sqref="G9" xr:uid="{DB2D1936-0BF9-49C5-ACC1-017C0C81A1D2}">
      <formula1>0</formula1>
      <formula2>100</formula2>
    </dataValidation>
    <dataValidation type="whole" allowBlank="1" showInputMessage="1" showErrorMessage="1" errorTitle="Valor fuera de rango" error="Ingrese un valor correcto" sqref="G10" xr:uid="{62CC6CE4-A927-411F-AAA6-E13A0B1FCE30}">
      <formula1>0</formula1>
      <formula2>100</formula2>
    </dataValidation>
    <dataValidation type="whole" allowBlank="1" showInputMessage="1" showErrorMessage="1" errorTitle="Valor fuera de rango" error="Ingrese un valor correcto" sqref="G11" xr:uid="{0C740F7A-FA76-4FE9-9595-635686EC8A39}">
      <formula1>0</formula1>
      <formula2>100</formula2>
    </dataValidation>
    <dataValidation type="whole" allowBlank="1" showInputMessage="1" showErrorMessage="1" errorTitle="Valor fuera de rango" error="Ingrese un valor correcto" sqref="G12" xr:uid="{64B7F7B5-4483-41EE-A5C0-950D7F915761}">
      <formula1>0</formula1>
      <formula2>100</formula2>
    </dataValidation>
    <dataValidation type="whole" allowBlank="1" showInputMessage="1" showErrorMessage="1" errorTitle="Valor fuera de rango" error="Ingrese un valor correcto" sqref="G13" xr:uid="{7F08B991-BD34-408B-9088-AAD56263459A}">
      <formula1>0</formula1>
      <formula2>100</formula2>
    </dataValidation>
    <dataValidation type="whole" allowBlank="1" showInputMessage="1" showErrorMessage="1" errorTitle="Valor fuera de rango" error="Ingrese un valor correcto" sqref="G14" xr:uid="{77332940-37C1-455C-8B2C-EF5F101D8D80}">
      <formula1>0</formula1>
      <formula2>100</formula2>
    </dataValidation>
    <dataValidation type="whole" allowBlank="1" showInputMessage="1" showErrorMessage="1" errorTitle="Valor fuera de rango" error="Ingrese un valor correcto" sqref="G15" xr:uid="{2DF8EEF8-E666-4BDF-9C48-C0CDF2A8A6FB}">
      <formula1>0</formula1>
      <formula2>100</formula2>
    </dataValidation>
    <dataValidation type="whole" allowBlank="1" showInputMessage="1" showErrorMessage="1" errorTitle="Valor fuera de rango" error="Ingrese un valor correcto" sqref="G16" xr:uid="{3132D953-5B7B-4A04-8858-2406AE6E6F6B}">
      <formula1>0</formula1>
      <formula2>100</formula2>
    </dataValidation>
    <dataValidation type="whole" allowBlank="1" showInputMessage="1" showErrorMessage="1" errorTitle="Valor fuera de rango" error="Ingrese un valor correcto" sqref="G17" xr:uid="{6423E293-22F9-4304-B6EE-7F0AAB0DF1D3}">
      <formula1>0</formula1>
      <formula2>100</formula2>
    </dataValidation>
    <dataValidation type="whole" allowBlank="1" showInputMessage="1" showErrorMessage="1" errorTitle="Valor fuera de rango" error="Ingrese un valor correcto" sqref="G18" xr:uid="{A9B6D301-17B2-46A0-B446-8F3DD81933B1}">
      <formula1>0</formula1>
      <formula2>100</formula2>
    </dataValidation>
    <dataValidation type="whole" allowBlank="1" showInputMessage="1" showErrorMessage="1" errorTitle="Valor fuera de rango" error="Ingrese un valor correcto" sqref="G19" xr:uid="{04EF8D23-5425-43E0-9D33-C8CABB424F41}">
      <formula1>0</formula1>
      <formula2>100</formula2>
    </dataValidation>
    <dataValidation type="whole" allowBlank="1" showInputMessage="1" showErrorMessage="1" errorTitle="Valor fuera de rango" error="Ingrese un valor correcto" sqref="G20" xr:uid="{F9BF90F6-45CA-4A65-846F-8E8DC6E925A4}">
      <formula1>0</formula1>
      <formula2>100</formula2>
    </dataValidation>
    <dataValidation type="whole" allowBlank="1" showInputMessage="1" showErrorMessage="1" errorTitle="Valor fuera de rango" error="Ingrese un valor correcto" sqref="G21" xr:uid="{E7E218A1-7DD2-4488-B694-70579206022D}">
      <formula1>0</formula1>
      <formula2>100</formula2>
    </dataValidation>
    <dataValidation type="whole" allowBlank="1" showInputMessage="1" showErrorMessage="1" errorTitle="Valor fuera de rango" error="Ingrese un valor correcto" sqref="G22" xr:uid="{297CB437-39BB-4E7F-B66F-DBF3F4E3B5B5}">
      <formula1>0</formula1>
      <formula2>100</formula2>
    </dataValidation>
    <dataValidation type="whole" allowBlank="1" showInputMessage="1" showErrorMessage="1" errorTitle="Valor fuera de rango" error="Ingrese un valor correcto" sqref="G23" xr:uid="{27335902-2463-424F-8A51-57E5469A40FF}">
      <formula1>0</formula1>
      <formula2>100</formula2>
    </dataValidation>
    <dataValidation type="whole" allowBlank="1" showInputMessage="1" showErrorMessage="1" errorTitle="Valor fuera de rango" error="Ingrese un valor correcto" sqref="G24" xr:uid="{81F6BB26-CFA7-4168-8E64-A3B55FCF05AC}">
      <formula1>0</formula1>
      <formula2>100</formula2>
    </dataValidation>
    <dataValidation type="whole" allowBlank="1" showInputMessage="1" showErrorMessage="1" errorTitle="Valor fuera de rango" error="Ingrese un valor correcto" sqref="G25" xr:uid="{2ADC9DDE-1A44-4642-9162-63D1643CBFEE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CIENC025A</vt:lpstr>
      <vt:lpstr>CIENC026B</vt:lpstr>
      <vt:lpstr>COMUN025A</vt:lpstr>
      <vt:lpstr>COMUN025B</vt:lpstr>
      <vt:lpstr>COMUN025C</vt:lpstr>
      <vt:lpstr>COMUN026A</vt:lpstr>
      <vt:lpstr>COMUN026B</vt:lpstr>
      <vt:lpstr>COMUN026C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2026-07-29T15:00:49Z</dcterms:created>
  <dcterms:modified xsi:type="dcterms:W3CDTF">2026-07-29T15:01:28Z</dcterms:modified>
</cp:coreProperties>
</file>